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bermeyer.corp\n2-shr-main$\83_PROJECT\111\1110789_Nemocnice_Pelhrimov\30_WORKSPACE\02_ARS\04_TABULKY\__DPS\TAB vybaveni\"/>
    </mc:Choice>
  </mc:AlternateContent>
  <bookViews>
    <workbookView xWindow="0" yWindow="0" windowWidth="28800" windowHeight="12300" activeTab="1"/>
  </bookViews>
  <sheets>
    <sheet name="ROZPISKA" sheetId="3" r:id="rId1"/>
    <sheet name="tab setů" sheetId="6" r:id="rId2"/>
    <sheet name="tab prvků" sheetId="10" r:id="rId3"/>
    <sheet name="data" sheetId="9" r:id="rId4"/>
  </sheets>
  <externalReferences>
    <externalReference r:id="rId5"/>
    <externalReference r:id="rId6"/>
  </externalReferences>
  <definedNames>
    <definedName name="_xlnm._FilterDatabase" localSheetId="3" hidden="1">data!$A$1:$L$91</definedName>
    <definedName name="_xlnm._FilterDatabase" localSheetId="2" hidden="1">'tab prvků'!$B$6:$B$65</definedName>
    <definedName name="_xlnm._FilterDatabase" localSheetId="1" hidden="1">'tab setů'!$A$8:$AB$8</definedName>
    <definedName name="DDD" localSheetId="1">[1]RP!#REF!</definedName>
    <definedName name="DDD">[1]RP!#REF!</definedName>
    <definedName name="G" localSheetId="1">[1]RP!#REF!</definedName>
    <definedName name="G">[1]RP!#REF!</definedName>
    <definedName name="_xlnm.Print_Titles" localSheetId="2">'tab prvků'!$6:$8</definedName>
    <definedName name="_xlnm.Print_Titles" localSheetId="1">'tab setů'!$6:$9</definedName>
    <definedName name="_xlnm.Print_Area" localSheetId="0">ROZPISKA!$A$1:$V$58</definedName>
    <definedName name="_xlnm.Print_Area" localSheetId="2">'tab prvků'!$A$1:$M$29</definedName>
    <definedName name="_xlnm.Print_Area" localSheetId="1">'tab setů'!$A$1:$O$105</definedName>
    <definedName name="Q" localSheetId="1">[2]RP!#REF!</definedName>
    <definedName name="Q">[2]RP!#REF!</definedName>
    <definedName name="s" localSheetId="1">[1]RP!#REF!</definedName>
    <definedName name="s">[1]RP!#REF!</definedName>
    <definedName name="samostatný_náhradní_zdroj" localSheetId="1">[2]RP!#REF!</definedName>
    <definedName name="samostatný_náhradní_zdroj">[2]RP!#REF!</definedName>
    <definedName name="souhrn" localSheetId="1">[2]RP!#REF!</definedName>
    <definedName name="souhrn">[2]RP!#REF!</definedName>
    <definedName name="W" localSheetId="1">[2]RP!#REF!</definedName>
    <definedName name="W">[2]RP!#REF!</definedName>
    <definedName name="WW" localSheetId="1">[2]RP!#REF!</definedName>
    <definedName name="WW">[2]RP!#REF!</definedName>
  </definedName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3" i="6" l="1"/>
  <c r="G101" i="6"/>
  <c r="G100" i="6"/>
  <c r="G99" i="6"/>
  <c r="G98" i="6"/>
  <c r="G97" i="6"/>
  <c r="G96" i="6"/>
  <c r="G95" i="6"/>
  <c r="G94" i="6"/>
  <c r="G93" i="6"/>
  <c r="G92" i="6"/>
  <c r="G90" i="6"/>
  <c r="G89" i="6"/>
  <c r="G88" i="6"/>
  <c r="G87" i="6"/>
  <c r="G86" i="6"/>
  <c r="G85" i="6"/>
  <c r="G84" i="6"/>
  <c r="G83" i="6"/>
  <c r="G82" i="6"/>
  <c r="G80" i="6"/>
  <c r="G79" i="6"/>
  <c r="G78" i="6"/>
  <c r="G76" i="6"/>
  <c r="G74" i="6"/>
  <c r="G73" i="6"/>
  <c r="G72" i="6"/>
  <c r="G71" i="6"/>
  <c r="G70" i="6"/>
  <c r="G69" i="6"/>
  <c r="G67" i="6"/>
  <c r="G66" i="6"/>
  <c r="G65" i="6"/>
  <c r="G64" i="6"/>
  <c r="G63" i="6"/>
  <c r="G61" i="6"/>
  <c r="G60" i="6"/>
  <c r="G58" i="6"/>
  <c r="G57" i="6"/>
  <c r="G56" i="6"/>
  <c r="G55" i="6"/>
  <c r="G53" i="6"/>
  <c r="G52" i="6"/>
  <c r="G50" i="6"/>
  <c r="G49" i="6"/>
  <c r="G48" i="6"/>
  <c r="G47" i="6"/>
  <c r="G46" i="6"/>
  <c r="G44" i="6"/>
  <c r="G43" i="6"/>
  <c r="G42" i="6"/>
  <c r="G41" i="6"/>
  <c r="G39" i="6"/>
  <c r="G38" i="6"/>
  <c r="G37" i="6"/>
  <c r="G36" i="6"/>
  <c r="G35" i="6"/>
  <c r="G34" i="6"/>
  <c r="G33" i="6"/>
  <c r="G32" i="6"/>
  <c r="G31" i="6"/>
  <c r="G30" i="6"/>
  <c r="G28" i="6"/>
  <c r="G27" i="6"/>
  <c r="G26" i="6"/>
  <c r="G25" i="6"/>
  <c r="G24" i="6"/>
  <c r="G23" i="6"/>
  <c r="G22" i="6"/>
  <c r="G21" i="6"/>
  <c r="G19" i="6"/>
  <c r="G18" i="6"/>
  <c r="G17" i="6"/>
  <c r="G16" i="6"/>
  <c r="G15" i="6"/>
  <c r="G13" i="6"/>
  <c r="G12" i="6"/>
  <c r="G11" i="6"/>
  <c r="K43" i="6" l="1"/>
  <c r="J43" i="6"/>
  <c r="I43" i="6"/>
  <c r="H43" i="6"/>
  <c r="F43" i="6"/>
  <c r="K37" i="6"/>
  <c r="J37" i="6"/>
  <c r="I37" i="6"/>
  <c r="H37" i="6"/>
  <c r="F37" i="6"/>
  <c r="K26" i="6"/>
  <c r="J26" i="6"/>
  <c r="I26" i="6"/>
  <c r="H26" i="6"/>
  <c r="F26" i="6"/>
  <c r="M26" i="6" s="1"/>
  <c r="L23" i="10"/>
  <c r="K94" i="6"/>
  <c r="J94" i="6"/>
  <c r="I94" i="6"/>
  <c r="H94" i="6"/>
  <c r="F94" i="6"/>
  <c r="F84" i="6"/>
  <c r="H84" i="6"/>
  <c r="I84" i="6"/>
  <c r="J84" i="6"/>
  <c r="K84" i="6"/>
  <c r="M84" i="6"/>
  <c r="K79" i="6"/>
  <c r="J79" i="6"/>
  <c r="I79" i="6"/>
  <c r="H79" i="6"/>
  <c r="F79" i="6"/>
  <c r="M43" i="6" l="1"/>
  <c r="M37" i="6"/>
  <c r="M79" i="6"/>
  <c r="M94" i="6"/>
  <c r="L24" i="10" l="1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7" i="10" l="1"/>
  <c r="F93" i="6"/>
  <c r="H93" i="6"/>
  <c r="I93" i="6"/>
  <c r="J93" i="6"/>
  <c r="K93" i="6"/>
  <c r="F95" i="6"/>
  <c r="H95" i="6"/>
  <c r="I95" i="6"/>
  <c r="J95" i="6"/>
  <c r="K95" i="6"/>
  <c r="F96" i="6"/>
  <c r="H96" i="6"/>
  <c r="I96" i="6"/>
  <c r="J96" i="6"/>
  <c r="K96" i="6"/>
  <c r="F97" i="6"/>
  <c r="H97" i="6"/>
  <c r="I97" i="6"/>
  <c r="J97" i="6"/>
  <c r="K97" i="6"/>
  <c r="F98" i="6"/>
  <c r="H98" i="6"/>
  <c r="I98" i="6"/>
  <c r="J98" i="6"/>
  <c r="K98" i="6"/>
  <c r="F99" i="6"/>
  <c r="H99" i="6"/>
  <c r="I99" i="6"/>
  <c r="J99" i="6"/>
  <c r="K99" i="6"/>
  <c r="F100" i="6"/>
  <c r="H100" i="6"/>
  <c r="I100" i="6"/>
  <c r="J100" i="6"/>
  <c r="K100" i="6"/>
  <c r="F101" i="6"/>
  <c r="H101" i="6"/>
  <c r="I101" i="6"/>
  <c r="J101" i="6"/>
  <c r="K101" i="6"/>
  <c r="F103" i="6"/>
  <c r="H103" i="6"/>
  <c r="I103" i="6"/>
  <c r="J103" i="6"/>
  <c r="K103" i="6"/>
  <c r="K92" i="6"/>
  <c r="J92" i="6"/>
  <c r="I92" i="6"/>
  <c r="H92" i="6"/>
  <c r="F92" i="6"/>
  <c r="F83" i="6"/>
  <c r="H83" i="6"/>
  <c r="I83" i="6"/>
  <c r="J83" i="6"/>
  <c r="K83" i="6"/>
  <c r="F85" i="6"/>
  <c r="H85" i="6"/>
  <c r="I85" i="6"/>
  <c r="J85" i="6"/>
  <c r="K85" i="6"/>
  <c r="F86" i="6"/>
  <c r="H86" i="6"/>
  <c r="I86" i="6"/>
  <c r="J86" i="6"/>
  <c r="K86" i="6"/>
  <c r="F87" i="6"/>
  <c r="H87" i="6"/>
  <c r="I87" i="6"/>
  <c r="J87" i="6"/>
  <c r="K87" i="6"/>
  <c r="F88" i="6"/>
  <c r="H88" i="6"/>
  <c r="I88" i="6"/>
  <c r="J88" i="6"/>
  <c r="K88" i="6"/>
  <c r="F89" i="6"/>
  <c r="H89" i="6"/>
  <c r="I89" i="6"/>
  <c r="J89" i="6"/>
  <c r="K89" i="6"/>
  <c r="F90" i="6"/>
  <c r="H90" i="6"/>
  <c r="I90" i="6"/>
  <c r="J90" i="6"/>
  <c r="K90" i="6"/>
  <c r="K82" i="6"/>
  <c r="J82" i="6"/>
  <c r="I82" i="6"/>
  <c r="H82" i="6"/>
  <c r="F82" i="6"/>
  <c r="K80" i="6"/>
  <c r="J80" i="6"/>
  <c r="I80" i="6"/>
  <c r="H80" i="6"/>
  <c r="F80" i="6"/>
  <c r="K78" i="6"/>
  <c r="J78" i="6"/>
  <c r="I78" i="6"/>
  <c r="H78" i="6"/>
  <c r="F78" i="6"/>
  <c r="K76" i="6"/>
  <c r="J76" i="6"/>
  <c r="I76" i="6"/>
  <c r="H76" i="6"/>
  <c r="F76" i="6"/>
  <c r="F70" i="6"/>
  <c r="H70" i="6"/>
  <c r="I70" i="6"/>
  <c r="J70" i="6"/>
  <c r="K70" i="6"/>
  <c r="F71" i="6"/>
  <c r="H71" i="6"/>
  <c r="I71" i="6"/>
  <c r="J71" i="6"/>
  <c r="K71" i="6"/>
  <c r="F72" i="6"/>
  <c r="H72" i="6"/>
  <c r="I72" i="6"/>
  <c r="J72" i="6"/>
  <c r="K72" i="6"/>
  <c r="F73" i="6"/>
  <c r="H73" i="6"/>
  <c r="I73" i="6"/>
  <c r="J73" i="6"/>
  <c r="K73" i="6"/>
  <c r="F74" i="6"/>
  <c r="H74" i="6"/>
  <c r="I74" i="6"/>
  <c r="J74" i="6"/>
  <c r="K74" i="6"/>
  <c r="K69" i="6"/>
  <c r="J69" i="6"/>
  <c r="I69" i="6"/>
  <c r="H69" i="6"/>
  <c r="F69" i="6"/>
  <c r="F64" i="6"/>
  <c r="H64" i="6"/>
  <c r="I64" i="6"/>
  <c r="J64" i="6"/>
  <c r="K64" i="6"/>
  <c r="F65" i="6"/>
  <c r="H65" i="6"/>
  <c r="I65" i="6"/>
  <c r="J65" i="6"/>
  <c r="K65" i="6"/>
  <c r="F66" i="6"/>
  <c r="H66" i="6"/>
  <c r="I66" i="6"/>
  <c r="J66" i="6"/>
  <c r="K66" i="6"/>
  <c r="F67" i="6"/>
  <c r="H67" i="6"/>
  <c r="I67" i="6"/>
  <c r="J67" i="6"/>
  <c r="K67" i="6"/>
  <c r="K63" i="6"/>
  <c r="J63" i="6"/>
  <c r="I63" i="6"/>
  <c r="H63" i="6"/>
  <c r="F63" i="6"/>
  <c r="F61" i="6"/>
  <c r="H61" i="6"/>
  <c r="I61" i="6"/>
  <c r="J61" i="6"/>
  <c r="K61" i="6"/>
  <c r="K60" i="6"/>
  <c r="J60" i="6"/>
  <c r="I60" i="6"/>
  <c r="H60" i="6"/>
  <c r="F60" i="6"/>
  <c r="F56" i="6"/>
  <c r="H56" i="6"/>
  <c r="I56" i="6"/>
  <c r="J56" i="6"/>
  <c r="K56" i="6"/>
  <c r="F57" i="6"/>
  <c r="H57" i="6"/>
  <c r="I57" i="6"/>
  <c r="J57" i="6"/>
  <c r="K57" i="6"/>
  <c r="F58" i="6"/>
  <c r="H58" i="6"/>
  <c r="I58" i="6"/>
  <c r="J58" i="6"/>
  <c r="K58" i="6"/>
  <c r="K55" i="6"/>
  <c r="J55" i="6"/>
  <c r="I55" i="6"/>
  <c r="H55" i="6"/>
  <c r="F55" i="6"/>
  <c r="F53" i="6"/>
  <c r="H53" i="6"/>
  <c r="I53" i="6"/>
  <c r="J53" i="6"/>
  <c r="K53" i="6"/>
  <c r="K52" i="6"/>
  <c r="J52" i="6"/>
  <c r="I52" i="6"/>
  <c r="H52" i="6"/>
  <c r="F52" i="6"/>
  <c r="F47" i="6"/>
  <c r="H47" i="6"/>
  <c r="I47" i="6"/>
  <c r="J47" i="6"/>
  <c r="K47" i="6"/>
  <c r="F48" i="6"/>
  <c r="H48" i="6"/>
  <c r="I48" i="6"/>
  <c r="J48" i="6"/>
  <c r="K48" i="6"/>
  <c r="F49" i="6"/>
  <c r="H49" i="6"/>
  <c r="I49" i="6"/>
  <c r="J49" i="6"/>
  <c r="K49" i="6"/>
  <c r="F50" i="6"/>
  <c r="H50" i="6"/>
  <c r="I50" i="6"/>
  <c r="J50" i="6"/>
  <c r="K50" i="6"/>
  <c r="K46" i="6"/>
  <c r="J46" i="6"/>
  <c r="I46" i="6"/>
  <c r="H46" i="6"/>
  <c r="F46" i="6"/>
  <c r="K44" i="6"/>
  <c r="J44" i="6"/>
  <c r="I44" i="6"/>
  <c r="H44" i="6"/>
  <c r="F44" i="6"/>
  <c r="K42" i="6"/>
  <c r="J42" i="6"/>
  <c r="I42" i="6"/>
  <c r="H42" i="6"/>
  <c r="F42" i="6"/>
  <c r="K41" i="6"/>
  <c r="J41" i="6"/>
  <c r="I41" i="6"/>
  <c r="H41" i="6"/>
  <c r="F41" i="6"/>
  <c r="K39" i="6"/>
  <c r="J39" i="6"/>
  <c r="I39" i="6"/>
  <c r="H39" i="6"/>
  <c r="F39" i="6"/>
  <c r="K38" i="6"/>
  <c r="J38" i="6"/>
  <c r="I38" i="6"/>
  <c r="H38" i="6"/>
  <c r="F38" i="6"/>
  <c r="K36" i="6"/>
  <c r="J36" i="6"/>
  <c r="I36" i="6"/>
  <c r="H36" i="6"/>
  <c r="F36" i="6"/>
  <c r="K35" i="6"/>
  <c r="J35" i="6"/>
  <c r="I35" i="6"/>
  <c r="H35" i="6"/>
  <c r="F35" i="6"/>
  <c r="K34" i="6"/>
  <c r="J34" i="6"/>
  <c r="I34" i="6"/>
  <c r="H34" i="6"/>
  <c r="F34" i="6"/>
  <c r="K33" i="6"/>
  <c r="J33" i="6"/>
  <c r="I33" i="6"/>
  <c r="H33" i="6"/>
  <c r="F33" i="6"/>
  <c r="K32" i="6"/>
  <c r="J32" i="6"/>
  <c r="I32" i="6"/>
  <c r="H32" i="6"/>
  <c r="F32" i="6"/>
  <c r="K31" i="6"/>
  <c r="J31" i="6"/>
  <c r="I31" i="6"/>
  <c r="H31" i="6"/>
  <c r="F31" i="6"/>
  <c r="K30" i="6"/>
  <c r="J30" i="6"/>
  <c r="I30" i="6"/>
  <c r="H30" i="6"/>
  <c r="F30" i="6"/>
  <c r="F22" i="6"/>
  <c r="H22" i="6"/>
  <c r="I22" i="6"/>
  <c r="J22" i="6"/>
  <c r="K22" i="6"/>
  <c r="F23" i="6"/>
  <c r="H23" i="6"/>
  <c r="I23" i="6"/>
  <c r="J23" i="6"/>
  <c r="K23" i="6"/>
  <c r="F24" i="6"/>
  <c r="H24" i="6"/>
  <c r="I24" i="6"/>
  <c r="J24" i="6"/>
  <c r="K24" i="6"/>
  <c r="F25" i="6"/>
  <c r="H25" i="6"/>
  <c r="I25" i="6"/>
  <c r="J25" i="6"/>
  <c r="K25" i="6"/>
  <c r="F27" i="6"/>
  <c r="H27" i="6"/>
  <c r="I27" i="6"/>
  <c r="J27" i="6"/>
  <c r="K27" i="6"/>
  <c r="F28" i="6"/>
  <c r="H28" i="6"/>
  <c r="I28" i="6"/>
  <c r="J28" i="6"/>
  <c r="K28" i="6"/>
  <c r="K21" i="6"/>
  <c r="J21" i="6"/>
  <c r="I21" i="6"/>
  <c r="H21" i="6"/>
  <c r="F21" i="6"/>
  <c r="K19" i="6"/>
  <c r="J19" i="6"/>
  <c r="I19" i="6"/>
  <c r="H19" i="6"/>
  <c r="F19" i="6"/>
  <c r="K18" i="6"/>
  <c r="J18" i="6"/>
  <c r="I18" i="6"/>
  <c r="H18" i="6"/>
  <c r="F18" i="6"/>
  <c r="K17" i="6"/>
  <c r="J17" i="6"/>
  <c r="I17" i="6"/>
  <c r="H17" i="6"/>
  <c r="F17" i="6"/>
  <c r="K16" i="6"/>
  <c r="J16" i="6"/>
  <c r="I16" i="6"/>
  <c r="H16" i="6"/>
  <c r="F16" i="6"/>
  <c r="K15" i="6"/>
  <c r="J15" i="6"/>
  <c r="I15" i="6"/>
  <c r="H15" i="6"/>
  <c r="F15" i="6"/>
  <c r="J13" i="6"/>
  <c r="F13" i="6"/>
  <c r="F12" i="6"/>
  <c r="K13" i="6"/>
  <c r="I13" i="6"/>
  <c r="H13" i="6"/>
  <c r="K12" i="6"/>
  <c r="J12" i="6"/>
  <c r="I12" i="6"/>
  <c r="H12" i="6"/>
  <c r="I11" i="6"/>
  <c r="K11" i="6"/>
  <c r="J11" i="6"/>
  <c r="H11" i="6"/>
  <c r="F11" i="6"/>
  <c r="L10" i="6"/>
  <c r="M11" i="6" l="1"/>
  <c r="M103" i="6"/>
  <c r="M92" i="6"/>
  <c r="M78" i="6"/>
  <c r="M60" i="6"/>
  <c r="M24" i="6"/>
  <c r="L51" i="6"/>
  <c r="L45" i="6"/>
  <c r="L40" i="6"/>
  <c r="L29" i="6"/>
  <c r="L20" i="6"/>
  <c r="L14" i="6"/>
  <c r="L54" i="6"/>
  <c r="L59" i="6"/>
  <c r="L62" i="6"/>
  <c r="L68" i="6"/>
  <c r="L75" i="6"/>
  <c r="L77" i="6"/>
  <c r="L81" i="6"/>
  <c r="L91" i="6"/>
  <c r="L102" i="6"/>
  <c r="M96" i="6" l="1"/>
  <c r="M97" i="6"/>
  <c r="M98" i="6"/>
  <c r="M95" i="6"/>
  <c r="M99" i="6"/>
  <c r="M93" i="6"/>
  <c r="M101" i="6"/>
  <c r="M100" i="6"/>
  <c r="M61" i="6"/>
  <c r="M58" i="6"/>
  <c r="M53" i="6"/>
  <c r="M50" i="6"/>
  <c r="M44" i="6"/>
  <c r="M12" i="6"/>
  <c r="M13" i="6"/>
  <c r="M80" i="6"/>
  <c r="M19" i="6"/>
  <c r="M15" i="6"/>
  <c r="M16" i="6"/>
  <c r="M17" i="6"/>
  <c r="M18" i="6"/>
  <c r="M28" i="6"/>
  <c r="M21" i="6"/>
  <c r="M22" i="6"/>
  <c r="M23" i="6"/>
  <c r="M25" i="6"/>
  <c r="M27" i="6"/>
  <c r="M39" i="6"/>
  <c r="M31" i="6"/>
  <c r="M32" i="6"/>
  <c r="M33" i="6"/>
  <c r="M35" i="6"/>
  <c r="M34" i="6"/>
  <c r="M36" i="6"/>
  <c r="M30" i="6"/>
  <c r="M38" i="6"/>
  <c r="M41" i="6"/>
  <c r="M42" i="6"/>
  <c r="M46" i="6"/>
  <c r="M47" i="6"/>
  <c r="M48" i="6"/>
  <c r="M49" i="6"/>
  <c r="M52" i="6"/>
  <c r="M55" i="6"/>
  <c r="M56" i="6"/>
  <c r="M57" i="6"/>
  <c r="M67" i="6"/>
  <c r="M63" i="6"/>
  <c r="M64" i="6"/>
  <c r="M66" i="6"/>
  <c r="M65" i="6"/>
  <c r="M71" i="6"/>
  <c r="M72" i="6"/>
  <c r="M73" i="6"/>
  <c r="M74" i="6"/>
  <c r="M70" i="6"/>
  <c r="M69" i="6"/>
  <c r="M76" i="6"/>
  <c r="M90" i="6"/>
  <c r="M88" i="6"/>
  <c r="M89" i="6"/>
  <c r="M85" i="6"/>
  <c r="M86" i="6"/>
  <c r="M87" i="6"/>
  <c r="M82" i="6"/>
  <c r="M83" i="6"/>
  <c r="L6" i="6"/>
</calcChain>
</file>

<file path=xl/sharedStrings.xml><?xml version="1.0" encoding="utf-8"?>
<sst xmlns="http://schemas.openxmlformats.org/spreadsheetml/2006/main" count="779" uniqueCount="217">
  <si>
    <t>stavební objekt:</t>
  </si>
  <si>
    <t>revize dokumentu:</t>
  </si>
  <si>
    <t>dokument:</t>
  </si>
  <si>
    <t>aktuální stav ke dni: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</si>
  <si>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</si>
  <si>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</si>
  <si>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</si>
  <si>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</si>
  <si>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</si>
  <si>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</si>
  <si>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</si>
  <si>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</si>
  <si>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</si>
  <si>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</si>
  <si>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</si>
  <si>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</si>
  <si>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</si>
  <si>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</si>
  <si>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</si>
  <si>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</si>
  <si>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</si>
  <si>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</si>
  <si>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</si>
  <si>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</si>
  <si>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</si>
  <si>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</si>
  <si>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</si>
  <si>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</si>
  <si>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  P.O.BOX 4, 199 21 PRAHA 9 TEL.:+420 281 097 222        EMAIL: info@obermeyer.cz</t>
  </si>
  <si>
    <t>PROJEKTANT / DESIGNER</t>
  </si>
  <si>
    <t>VYPRACOVAL / DRAWN BY</t>
  </si>
  <si>
    <t>KONTROLOVAL / CHECKER</t>
  </si>
  <si>
    <t>BERANOVÝCH 65            P.O.BOX 4, 199 21 PRAHA 9 TEL.:+420 281 097 222        EMAIL: info@obermeyer.cz</t>
  </si>
  <si>
    <t>ING. MARTIN CHROMJAK</t>
  </si>
  <si>
    <t>ZODP. PROJEKTANT / RESPONSIBLE</t>
  </si>
  <si>
    <t>SCHVÁLIL / APPROVER</t>
  </si>
  <si>
    <t>ING. JIŘÍ HOUDA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</si>
  <si>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</si>
  <si>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</si>
  <si>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</si>
  <si>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</si>
  <si>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</si>
  <si>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</si>
  <si>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</si>
  <si>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ARCHITEKTONICKO STAVEBNÍ ŘEŠENÍ</t>
  </si>
  <si>
    <t>NÁZEV DOKUMENTU / DOCUMENT NAME</t>
  </si>
  <si>
    <t>NÁZEV SOUBORU / FILE NAME</t>
  </si>
  <si>
    <t>KOPIE / COPY</t>
  </si>
  <si>
    <t>D</t>
  </si>
  <si>
    <t>ČÍSLO PROJEKTU</t>
  </si>
  <si>
    <t>STUPEŇ PD</t>
  </si>
  <si>
    <t>OBCHODNÍ SOUBOR</t>
  </si>
  <si>
    <t>ČÁST</t>
  </si>
  <si>
    <t>SO/IO</t>
  </si>
  <si>
    <t xml:space="preserve">PROFESNÍ DÍL </t>
  </si>
  <si>
    <t>DILATACE</t>
  </si>
  <si>
    <t>ČÍSLO DOKUMENTU</t>
  </si>
  <si>
    <t>REVIZE</t>
  </si>
  <si>
    <t>PROJEKT NUMBER</t>
  </si>
  <si>
    <t>PROJECT STAGE</t>
  </si>
  <si>
    <t>BUSINESS PART</t>
  </si>
  <si>
    <t>PART</t>
  </si>
  <si>
    <t>OBJECT NAME</t>
  </si>
  <si>
    <t>PROF. PART</t>
  </si>
  <si>
    <t>DILATATION</t>
  </si>
  <si>
    <t>DOCUMENT NUMBER</t>
  </si>
  <si>
    <t xml:space="preserve"> REVIZION</t>
  </si>
  <si>
    <t>DURSP</t>
  </si>
  <si>
    <t>x</t>
  </si>
  <si>
    <t xml:space="preserve">Nemocnice Pelhřimov - Pavilon dětského, gynekologicko - porodnického a neurologického oddělení </t>
  </si>
  <si>
    <t>±0,000= 503,86 m n.m.</t>
  </si>
  <si>
    <t>009</t>
  </si>
  <si>
    <t>KRAJ VYSOČINA
ŽIŽKOVA 57/1882, 
587 33, JIHLAVA</t>
  </si>
  <si>
    <t>SO 009 - PAVILON č. 09 DGPN</t>
  </si>
  <si>
    <t>SO 009</t>
  </si>
  <si>
    <t>Poznámka</t>
  </si>
  <si>
    <t>Kód</t>
  </si>
  <si>
    <t>Název</t>
  </si>
  <si>
    <t>Specifikace</t>
  </si>
  <si>
    <t>08/ 2019</t>
  </si>
  <si>
    <t>TABULKA PRVKŮ PRVNÍHO VYBAVENÍ</t>
  </si>
  <si>
    <t>PR.W01</t>
  </si>
  <si>
    <t>07</t>
  </si>
  <si>
    <t>háček</t>
  </si>
  <si>
    <t>18</t>
  </si>
  <si>
    <t>WC kartáč</t>
  </si>
  <si>
    <t>22</t>
  </si>
  <si>
    <t>zásobník na toaletní papír</t>
  </si>
  <si>
    <t>PR.W02</t>
  </si>
  <si>
    <t>PR.W03</t>
  </si>
  <si>
    <t>11</t>
  </si>
  <si>
    <t>odpadkový koš na hygienické potřeby</t>
  </si>
  <si>
    <t>19</t>
  </si>
  <si>
    <t>zásobník hygienických sáčků</t>
  </si>
  <si>
    <t>01</t>
  </si>
  <si>
    <t>dávkovač dezinfekce nástěnný</t>
  </si>
  <si>
    <t>02</t>
  </si>
  <si>
    <t>dávkovač mýdla nástěnný</t>
  </si>
  <si>
    <t>20</t>
  </si>
  <si>
    <t>zásobník na papírové ručníky</t>
  </si>
  <si>
    <t>23</t>
  </si>
  <si>
    <t>zrcadlo</t>
  </si>
  <si>
    <t>PR.U01</t>
  </si>
  <si>
    <t>UMYVADLO SAMOSTATNÉ - WC PACIENTI PŘEDSÍŇ/ WC + PŘEB.</t>
  </si>
  <si>
    <t>PR.U02</t>
  </si>
  <si>
    <t>UMYVADLO SAMOSTATNÉ - WC PERSONÁL PŘEDSÍŇ</t>
  </si>
  <si>
    <t>PR.K01</t>
  </si>
  <si>
    <t>ÚKLID</t>
  </si>
  <si>
    <t>05</t>
  </si>
  <si>
    <t>držák ručníků, dvojitý</t>
  </si>
  <si>
    <t>25</t>
  </si>
  <si>
    <t>Univerzální držák mopu/koštěte na zeď</t>
  </si>
  <si>
    <t>PR.K02</t>
  </si>
  <si>
    <t>ČISTICÍ MÍSTNOST</t>
  </si>
  <si>
    <t>PR.K03</t>
  </si>
  <si>
    <t>PR.U03</t>
  </si>
  <si>
    <t>VÝLEVKA</t>
  </si>
  <si>
    <t>PR.U04</t>
  </si>
  <si>
    <t>13</t>
  </si>
  <si>
    <t>odpadkový koš na papírové ručníky</t>
  </si>
  <si>
    <t>UMYVADLO V PRACOVNÍ LINCE - VYŠETŘOVNA/MÍSTNOST PRO Z.</t>
  </si>
  <si>
    <t>UMYVADLO V PRACOVNÍ LINCE - KUCHYŇKA</t>
  </si>
  <si>
    <t>polička   do sprchového koutu</t>
  </si>
  <si>
    <t>WC IMOBIL MUŽI</t>
  </si>
  <si>
    <t>PR.W04</t>
  </si>
  <si>
    <t>PR.U5</t>
  </si>
  <si>
    <t>WC ŽENY KABINA</t>
  </si>
  <si>
    <t>WC MUŽI KABINA</t>
  </si>
  <si>
    <t>HYG.BUŇKA - POKOJ</t>
  </si>
  <si>
    <t>WC IMOBIL ŽENY/WC PACIENTI</t>
  </si>
  <si>
    <t>UMYVADLO SAMOSTATNÉ  - ZÁZEMÍ/POKOJ</t>
  </si>
  <si>
    <t>SPRCHY</t>
  </si>
  <si>
    <t>PR.S01</t>
  </si>
  <si>
    <t>PR.H01</t>
  </si>
  <si>
    <t>POKOJ - DESINFEKCE</t>
  </si>
  <si>
    <t>PR.S02</t>
  </si>
  <si>
    <t>OČISTA PACIENTŮ</t>
  </si>
  <si>
    <t>PR.D01</t>
  </si>
  <si>
    <t>počet v setu</t>
  </si>
  <si>
    <t>množství - sety</t>
  </si>
  <si>
    <t>1NP</t>
  </si>
  <si>
    <t>2NP</t>
  </si>
  <si>
    <t>3NP</t>
  </si>
  <si>
    <t>4NP</t>
  </si>
  <si>
    <t>5NP</t>
  </si>
  <si>
    <t>celkem</t>
  </si>
  <si>
    <t>množství - prvky</t>
  </si>
  <si>
    <t>ks</t>
  </si>
  <si>
    <t>Popisky řádků</t>
  </si>
  <si>
    <t>Celkový součet</t>
  </si>
  <si>
    <t>Součet z celkem</t>
  </si>
  <si>
    <t>xx</t>
  </si>
  <si>
    <t>kod</t>
  </si>
  <si>
    <t>prvek</t>
  </si>
  <si>
    <t>xxx</t>
  </si>
  <si>
    <t>xxxx</t>
  </si>
  <si>
    <t>množství</t>
  </si>
  <si>
    <t>označení</t>
  </si>
  <si>
    <t>popis</t>
  </si>
  <si>
    <t>způsob uchycení</t>
  </si>
  <si>
    <t>poznámka</t>
  </si>
  <si>
    <t>1.PP</t>
  </si>
  <si>
    <t>1.NP</t>
  </si>
  <si>
    <t>2.NP</t>
  </si>
  <si>
    <t>3.NP</t>
  </si>
  <si>
    <t>4.NP</t>
  </si>
  <si>
    <t>5.NP</t>
  </si>
  <si>
    <t>dávkovač desinfekce nástěnný</t>
  </si>
  <si>
    <t>Nerezový nástěnný dávkovač desinfekce; plastová vnitřní nádobka, objem 1 l, matný; montáž na stěnu; uzamykatelný s vyfrézovanou drážku pro kontrolu plnosti náplně; Rozměry zásobníku: 250 x 100 x 120 mm</t>
  </si>
  <si>
    <t>kotvené</t>
  </si>
  <si>
    <t>Nerezový nástěnný dávkovač mýdla, plastová vnitřní nádobka, objem 1 l, matný; montáž na stěnu; uzamykatelný s vyfrézovanou drážku pro kontrolu plnosti náplně; Rozměry zásobníku: 250 x 100 x 120 mm</t>
  </si>
  <si>
    <t>04</t>
  </si>
  <si>
    <t>držák ručníků</t>
  </si>
  <si>
    <t>Držák na ručníky jednoduchý, dl. 650 mm, broušená nerez, montáž na stěnu.</t>
  </si>
  <si>
    <t>Držák na ručníky dvojitý, dl. 650 mm, broušená nerez, montáž na stěnu.</t>
  </si>
  <si>
    <t>06</t>
  </si>
  <si>
    <t>držák sprchy</t>
  </si>
  <si>
    <t>nerezová sprchová tyč s posuvným jezdcem dle typu sprchy; 
Délka tyče: 700mm; povrch matný; montáž na stěnu</t>
  </si>
  <si>
    <t>Jednoduchý háček kulatý, broušená nerez, mat, pro montáž na stěnu.</t>
  </si>
  <si>
    <t>nerezový závěsný odpadkový koš s poklopem, na hygienické potřeby, objem 4,5 l.,  povrch matný; montáž na stěnu</t>
  </si>
  <si>
    <t>12</t>
  </si>
  <si>
    <t>odpadkový koš na ručníky</t>
  </si>
  <si>
    <t>polička do sprchového koutu</t>
  </si>
  <si>
    <t xml:space="preserve">Sprchová polička drátěná závěsná nerezová; montáž na stěnu; povrch matný
</t>
  </si>
  <si>
    <t>WC kartáč s nerezovým držákem a s nerezovým záchytným pouzdrem, povrch matný; montáž na stěnu</t>
  </si>
  <si>
    <t>nerezový zásobník hygienických sáčků, rozměr 95 x 27 x 136 mm, povrch matný, montáž na stěnu</t>
  </si>
  <si>
    <t>nerezový zásobník skládaných papírových ručníků, kapacita zásobníku cca 600/800 papírových utěrek; rozměr 340 x 110 x 265 mm, povrch matný</t>
  </si>
  <si>
    <t>Nerezový zásobník na toaletní papír, pr. 290 x 100 mm, matný povrch</t>
  </si>
  <si>
    <t>Nástěnné zrcadlo standardní, obdélník 600x800 mm, zapuštěné do obkladu.</t>
  </si>
  <si>
    <t>lepené</t>
  </si>
  <si>
    <t>držák mopu</t>
  </si>
  <si>
    <t>Poznámka:</t>
  </si>
  <si>
    <t>Součet z 1NP</t>
  </si>
  <si>
    <t>Součet z 2NP</t>
  </si>
  <si>
    <t>Součet z 3NP</t>
  </si>
  <si>
    <t>Součet z 4NP</t>
  </si>
  <si>
    <t>Součet z 5NP</t>
  </si>
  <si>
    <t>Univerzální držák mopu/koštěte na zeď; ocelový - sada 4ks</t>
  </si>
  <si>
    <t>Madla - jsou uvedeny v ostatních prvcích</t>
  </si>
  <si>
    <t>Zástěna sprchová - jsou uvedeny v části ostatní výrobky</t>
  </si>
  <si>
    <t>Sedátko do sprchy - imobilníní sklopné, ostatní výrobky</t>
  </si>
  <si>
    <t>polička  do sprchového koutu</t>
  </si>
  <si>
    <t>24</t>
  </si>
  <si>
    <t>zrcadlo, sklopné, pro imobilní</t>
  </si>
  <si>
    <t>zrcadlo výklopné - wc imobilní</t>
  </si>
  <si>
    <t>Nástěnné zrcadlo výklopné, nerez, obdélník 400x600 mm, kotvené na obklad</t>
  </si>
  <si>
    <t>nerezový plný koš závěsný, odolný proti poškození, 18 l ; motnáž na stěnu</t>
  </si>
  <si>
    <t>Vybavení zabudované (hygienické ...) - složení setů</t>
  </si>
  <si>
    <t>Vybavení zabudované (hygienické ...) - výčet prvků</t>
  </si>
  <si>
    <t>DOKUMENTACE PRO PROVEDENÍ STAVBY</t>
  </si>
  <si>
    <t>-</t>
  </si>
  <si>
    <t>2022b</t>
  </si>
  <si>
    <t>TABULKA VYBAVENÍ - hygienické</t>
  </si>
  <si>
    <t>Úprava rozsahu</t>
  </si>
  <si>
    <t>_10/2019</t>
  </si>
  <si>
    <t>1PP</t>
  </si>
  <si>
    <t>v datech nejsou přidaná 2 umyvadla ze suterénu - v tabulce setů a tabulce prvků 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</si>
</sst>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22"/>
      <name val="Arial CE"/>
      <charset val="238"/>
    </font>
    <font>
      <sz val="12"/>
      <name val="Arial CE"/>
      <charset val="238"/>
    </font>
    <font>
      <b/>
      <sz val="12"/>
      <color theme="1"/>
      <name val="Arial Narrow"/>
      <family val="2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22"/>
      <color theme="1"/>
      <name val="Arial Narrow"/>
      <family val="2"/>
      <charset val="238"/>
    </font>
    <font>
      <sz val="10"/>
      <color rgb="FF000000"/>
      <name val="Segoe UI"/>
      <family val="2"/>
      <charset val="238"/>
    </font>
    <font>
      <b/>
      <sz val="14"/>
      <color theme="1"/>
      <name val="Arial Narrow"/>
      <family val="2"/>
      <charset val="238"/>
    </font>
    <font>
      <sz val="11"/>
      <color theme="0" tint="-0.499984740745262"/>
      <name val="Arial Narrow"/>
      <family val="2"/>
      <charset val="238"/>
    </font>
    <font>
      <sz val="14"/>
      <color rgb="FFFF0000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3">
    <xf numFmtId="0" fontId="0" fillId="0" borderId="0"/>
    <xf numFmtId="0" fontId="2" fillId="2" borderId="0">
      <alignment vertical="center"/>
    </xf>
    <xf numFmtId="0" fontId="17" fillId="0" borderId="1">
      <alignment wrapText="1"/>
    </xf>
    <xf numFmtId="0" fontId="3" fillId="3" borderId="4">
      <alignment horizontal="center" vertical="center" wrapText="1"/>
    </xf>
    <xf numFmtId="0" fontId="1" fillId="0" borderId="0"/>
    <xf numFmtId="0" fontId="8" fillId="0" borderId="0">
      <alignment horizontal="left" vertical="center"/>
    </xf>
    <xf numFmtId="0" fontId="4" fillId="0" borderId="0">
      <alignment horizontal="left" vertical="center"/>
    </xf>
    <xf numFmtId="0" fontId="11" fillId="0" borderId="0">
      <alignment horizontal="center" vertical="center"/>
    </xf>
    <xf numFmtId="0" fontId="3" fillId="0" borderId="0">
      <alignment horizontal="left" vertical="center"/>
    </xf>
    <xf numFmtId="0" fontId="8" fillId="0" borderId="0">
      <alignment horizontal="center" vertical="center"/>
    </xf>
    <xf numFmtId="0" fontId="1" fillId="0" borderId="1">
      <alignment wrapText="1"/>
    </xf>
    <xf numFmtId="0" fontId="2" fillId="2" borderId="0">
      <alignment vertical="center"/>
    </xf>
    <xf numFmtId="0" fontId="1" fillId="0" borderId="0"/>
  </cellStyleXfs>
  <cellXfs count="343">
    <xf numFmtId="0" fontId="0" fillId="0" borderId="0" xfId="0"/>
    <xf numFmtId="0" fontId="17" fillId="0" borderId="0" xfId="2" applyBorder="1">
      <alignment wrapText="1"/>
    </xf>
    <xf numFmtId="49" fontId="5" fillId="0" borderId="0" xfId="2" applyNumberFormat="1" applyFont="1" applyFill="1" applyBorder="1" applyAlignment="1">
      <alignment vertical="center" wrapText="1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2" fontId="6" fillId="0" borderId="0" xfId="2" applyNumberFormat="1" applyFont="1" applyFill="1" applyBorder="1" applyAlignment="1">
      <alignment horizontal="center" vertical="top" wrapText="1"/>
    </xf>
    <xf numFmtId="0" fontId="6" fillId="0" borderId="0" xfId="2" applyFont="1" applyFill="1" applyBorder="1" applyAlignment="1">
      <alignment vertical="center" wrapText="1"/>
    </xf>
    <xf numFmtId="0" fontId="1" fillId="0" borderId="0" xfId="4"/>
    <xf numFmtId="0" fontId="1" fillId="0" borderId="0" xfId="4" applyBorder="1"/>
    <xf numFmtId="164" fontId="10" fillId="0" borderId="0" xfId="6" applyNumberFormat="1" applyFont="1" applyBorder="1" applyAlignment="1" applyProtection="1">
      <protection locked="0"/>
    </xf>
    <xf numFmtId="0" fontId="4" fillId="0" borderId="0" xfId="4" applyFont="1" applyBorder="1" applyAlignment="1">
      <alignment vertical="top" wrapText="1"/>
    </xf>
    <xf numFmtId="0" fontId="1" fillId="0" borderId="0" xfId="4" applyBorder="1" applyAlignment="1"/>
    <xf numFmtId="0" fontId="4" fillId="0" borderId="0" xfId="6" applyBorder="1">
      <alignment horizontal="left" vertical="center"/>
    </xf>
    <xf numFmtId="0" fontId="3" fillId="0" borderId="0" xfId="4" applyFont="1" applyBorder="1" applyAlignment="1">
      <alignment vertical="center" wrapText="1"/>
    </xf>
    <xf numFmtId="0" fontId="4" fillId="0" borderId="0" xfId="6" applyBorder="1" applyAlignment="1">
      <alignment horizontal="right" vertical="center"/>
    </xf>
    <xf numFmtId="0" fontId="11" fillId="0" borderId="5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4" applyFont="1" applyBorder="1" applyAlignment="1">
      <alignment vertical="center" wrapText="1"/>
    </xf>
    <xf numFmtId="0" fontId="4" fillId="0" borderId="8" xfId="6" applyBorder="1">
      <alignment horizontal="left" vertical="center"/>
    </xf>
    <xf numFmtId="0" fontId="4" fillId="0" borderId="8" xfId="4" applyFont="1" applyBorder="1" applyAlignment="1">
      <alignment vertical="center" wrapText="1"/>
    </xf>
    <xf numFmtId="0" fontId="12" fillId="0" borderId="8" xfId="4" applyFont="1" applyBorder="1" applyAlignment="1">
      <alignment vertical="center" wrapText="1"/>
    </xf>
    <xf numFmtId="0" fontId="1" fillId="0" borderId="8" xfId="4" applyBorder="1"/>
    <xf numFmtId="0" fontId="12" fillId="0" borderId="0" xfId="4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6" applyBorder="1" applyAlignment="1">
      <alignment vertical="top" wrapText="1"/>
    </xf>
    <xf numFmtId="0" fontId="0" fillId="0" borderId="0" xfId="6" applyFont="1" applyBorder="1" applyAlignment="1" applyProtection="1">
      <alignment vertical="center"/>
      <protection locked="0"/>
    </xf>
    <xf numFmtId="0" fontId="4" fillId="0" borderId="0" xfId="6" applyBorder="1" applyAlignment="1" applyProtection="1">
      <alignment vertical="center"/>
      <protection locked="0"/>
    </xf>
    <xf numFmtId="0" fontId="4" fillId="0" borderId="0" xfId="6" applyAlignment="1">
      <alignment vertical="top" wrapText="1"/>
    </xf>
    <xf numFmtId="0" fontId="13" fillId="0" borderId="0" xfId="4" applyFont="1" applyBorder="1" applyAlignment="1">
      <alignment vertical="center" wrapText="1"/>
    </xf>
    <xf numFmtId="0" fontId="1" fillId="0" borderId="9" xfId="4" applyBorder="1"/>
    <xf numFmtId="0" fontId="1" fillId="0" borderId="10" xfId="4" applyBorder="1"/>
    <xf numFmtId="0" fontId="4" fillId="0" borderId="11" xfId="6" applyBorder="1" applyAlignment="1">
      <alignment vertical="top" wrapText="1"/>
    </xf>
    <xf numFmtId="0" fontId="1" fillId="0" borderId="12" xfId="4" applyBorder="1"/>
    <xf numFmtId="0" fontId="8" fillId="0" borderId="0" xfId="4" applyFont="1" applyAlignment="1">
      <alignment vertical="center" wrapText="1"/>
    </xf>
    <xf numFmtId="0" fontId="8" fillId="0" borderId="0" xfId="4" applyFont="1" applyBorder="1" applyAlignment="1">
      <alignment vertical="center" wrapText="1"/>
    </xf>
    <xf numFmtId="0" fontId="4" fillId="0" borderId="8" xfId="6" applyBorder="1" applyAlignment="1">
      <alignment horizontal="left" vertical="center"/>
    </xf>
    <xf numFmtId="0" fontId="4" fillId="0" borderId="8" xfId="6" applyBorder="1" applyAlignment="1">
      <alignment vertical="center"/>
    </xf>
    <xf numFmtId="0" fontId="4" fillId="0" borderId="8" xfId="6" applyBorder="1" applyAlignment="1">
      <alignment horizontal="right" vertical="center"/>
    </xf>
    <xf numFmtId="0" fontId="3" fillId="0" borderId="11" xfId="8" applyBorder="1" applyAlignment="1" applyProtection="1">
      <alignment vertical="center"/>
      <protection locked="0"/>
    </xf>
    <xf numFmtId="0" fontId="3" fillId="0" borderId="0" xfId="8" applyBorder="1" applyAlignment="1">
      <alignment vertical="center"/>
    </xf>
    <xf numFmtId="0" fontId="11" fillId="0" borderId="0" xfId="7" applyBorder="1" applyAlignment="1">
      <alignment vertical="center"/>
    </xf>
    <xf numFmtId="0" fontId="11" fillId="0" borderId="0" xfId="4" applyFont="1" applyBorder="1" applyAlignment="1">
      <alignment vertical="center" wrapText="1"/>
    </xf>
    <xf numFmtId="0" fontId="11" fillId="0" borderId="0" xfId="7" applyBorder="1">
      <alignment horizontal="center" vertical="center"/>
    </xf>
    <xf numFmtId="0" fontId="14" fillId="0" borderId="11" xfId="8" applyFont="1" applyBorder="1" applyAlignment="1" applyProtection="1">
      <alignment vertical="center"/>
      <protection locked="0"/>
    </xf>
    <xf numFmtId="0" fontId="11" fillId="0" borderId="0" xfId="7" applyBorder="1">
      <alignment horizontal="center" vertical="center"/>
    </xf>
    <xf numFmtId="0" fontId="8" fillId="0" borderId="0" xfId="5" applyBorder="1" applyProtection="1">
      <alignment horizontal="left" vertical="center"/>
      <protection locked="0"/>
    </xf>
    <xf numFmtId="0" fontId="8" fillId="0" borderId="0" xfId="9" applyBorder="1" applyProtection="1">
      <alignment horizontal="center" vertical="center"/>
      <protection locked="0"/>
    </xf>
    <xf numFmtId="49" fontId="8" fillId="0" borderId="0" xfId="9" applyNumberFormat="1" applyBorder="1" applyProtection="1">
      <alignment horizontal="center" vertical="center"/>
      <protection locked="0"/>
    </xf>
    <xf numFmtId="0" fontId="1" fillId="0" borderId="10" xfId="4" applyBorder="1"/>
    <xf numFmtId="0" fontId="8" fillId="0" borderId="0" xfId="4" applyFont="1" applyBorder="1" applyAlignment="1">
      <alignment horizontal="center" vertical="center" wrapText="1"/>
    </xf>
    <xf numFmtId="0" fontId="1" fillId="0" borderId="11" xfId="4" applyBorder="1"/>
    <xf numFmtId="0" fontId="4" fillId="0" borderId="6" xfId="4" applyFont="1" applyBorder="1" applyAlignment="1">
      <alignment vertical="center" wrapText="1"/>
    </xf>
    <xf numFmtId="0" fontId="1" fillId="0" borderId="7" xfId="4" applyBorder="1"/>
    <xf numFmtId="0" fontId="3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0" fontId="15" fillId="0" borderId="0" xfId="8" applyFont="1" applyBorder="1">
      <alignment horizontal="left" vertical="center"/>
    </xf>
    <xf numFmtId="0" fontId="6" fillId="0" borderId="0" xfId="2" applyNumberFormat="1" applyFont="1" applyFill="1" applyBorder="1" applyAlignment="1">
      <alignment horizontal="center" textRotation="90" wrapText="1"/>
    </xf>
    <xf numFmtId="0" fontId="17" fillId="0" borderId="0" xfId="2" applyFill="1" applyBorder="1" applyAlignment="1">
      <alignment vertical="top" wrapText="1"/>
    </xf>
    <xf numFmtId="0" fontId="17" fillId="0" borderId="0" xfId="2" applyFill="1" applyBorder="1">
      <alignment wrapText="1"/>
    </xf>
    <xf numFmtId="0" fontId="4" fillId="0" borderId="0" xfId="2" applyFont="1" applyFill="1" applyBorder="1">
      <alignment wrapText="1"/>
    </xf>
    <xf numFmtId="0" fontId="4" fillId="0" borderId="0" xfId="2" applyFont="1" applyFill="1" applyBorder="1" applyAlignment="1">
      <alignment horizontal="center" wrapText="1"/>
    </xf>
    <xf numFmtId="0" fontId="23" fillId="0" borderId="0" xfId="2" applyNumberFormat="1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center" vertical="center" wrapText="1"/>
    </xf>
    <xf numFmtId="0" fontId="19" fillId="0" borderId="0" xfId="2" applyFont="1" applyFill="1" applyBorder="1">
      <alignment wrapText="1"/>
    </xf>
    <xf numFmtId="0" fontId="20" fillId="0" borderId="0" xfId="2" applyFont="1" applyFill="1" applyBorder="1" applyAlignment="1">
      <alignment vertical="center" wrapText="1"/>
    </xf>
    <xf numFmtId="0" fontId="22" fillId="0" borderId="15" xfId="2" applyFont="1" applyBorder="1">
      <alignment wrapText="1"/>
    </xf>
    <xf numFmtId="0" fontId="18" fillId="0" borderId="2" xfId="2" applyFont="1" applyBorder="1" applyAlignment="1">
      <alignment horizontal="center" wrapText="1"/>
    </xf>
    <xf numFmtId="0" fontId="18" fillId="0" borderId="2" xfId="2" applyFont="1" applyBorder="1">
      <alignment wrapText="1"/>
    </xf>
    <xf numFmtId="0" fontId="18" fillId="0" borderId="3" xfId="2" applyFont="1" applyBorder="1">
      <alignment wrapText="1"/>
    </xf>
    <xf numFmtId="49" fontId="24" fillId="0" borderId="15" xfId="2" applyNumberFormat="1" applyFont="1" applyFill="1" applyBorder="1" applyAlignment="1">
      <alignment vertical="center"/>
    </xf>
    <xf numFmtId="49" fontId="24" fillId="0" borderId="2" xfId="2" applyNumberFormat="1" applyFont="1" applyFill="1" applyBorder="1" applyAlignment="1">
      <alignment horizontal="center" vertical="center"/>
    </xf>
    <xf numFmtId="0" fontId="25" fillId="0" borderId="2" xfId="2" applyNumberFormat="1" applyFont="1" applyFill="1" applyBorder="1" applyAlignment="1">
      <alignment vertical="center"/>
    </xf>
    <xf numFmtId="0" fontId="25" fillId="0" borderId="3" xfId="2" applyNumberFormat="1" applyFont="1" applyFill="1" applyBorder="1" applyAlignment="1">
      <alignment vertical="center"/>
    </xf>
    <xf numFmtId="49" fontId="18" fillId="0" borderId="0" xfId="2" applyNumberFormat="1" applyFont="1" applyFill="1" applyBorder="1" applyAlignment="1">
      <alignment horizontal="center" vertical="center" wrapText="1"/>
    </xf>
    <xf numFmtId="49" fontId="23" fillId="0" borderId="0" xfId="2" applyNumberFormat="1" applyFont="1" applyFill="1" applyBorder="1" applyAlignment="1">
      <alignment horizontal="center" vertical="center" wrapText="1"/>
    </xf>
    <xf numFmtId="0" fontId="19" fillId="0" borderId="0" xfId="2" applyFont="1" applyBorder="1">
      <alignment wrapText="1"/>
    </xf>
    <xf numFmtId="49" fontId="21" fillId="0" borderId="0" xfId="2" applyNumberFormat="1" applyFont="1" applyFill="1" applyBorder="1" applyAlignment="1">
      <alignment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right" vertical="center" wrapText="1" indent="2"/>
    </xf>
    <xf numFmtId="0" fontId="18" fillId="0" borderId="0" xfId="2" applyFont="1" applyFill="1" applyBorder="1" applyAlignment="1">
      <alignment horizontal="right" vertical="center" wrapText="1" indent="2"/>
    </xf>
    <xf numFmtId="14" fontId="26" fillId="0" borderId="0" xfId="0" applyNumberFormat="1" applyFont="1" applyAlignment="1">
      <alignment vertical="center"/>
    </xf>
    <xf numFmtId="0" fontId="18" fillId="0" borderId="2" xfId="2" applyFont="1" applyBorder="1" applyAlignment="1">
      <alignment wrapText="1"/>
    </xf>
    <xf numFmtId="49" fontId="24" fillId="0" borderId="2" xfId="2" applyNumberFormat="1" applyFont="1" applyFill="1" applyBorder="1" applyAlignment="1">
      <alignment vertical="center"/>
    </xf>
    <xf numFmtId="0" fontId="4" fillId="0" borderId="0" xfId="2" applyFont="1" applyFill="1" applyBorder="1" applyAlignment="1">
      <alignment wrapText="1"/>
    </xf>
    <xf numFmtId="0" fontId="18" fillId="0" borderId="0" xfId="2" applyFont="1" applyFill="1" applyBorder="1" applyAlignment="1">
      <alignment vertical="center" wrapText="1"/>
    </xf>
    <xf numFmtId="0" fontId="27" fillId="4" borderId="27" xfId="0" applyFont="1" applyFill="1" applyBorder="1" applyAlignment="1">
      <alignment horizontal="left" vertical="center" wrapText="1"/>
    </xf>
    <xf numFmtId="49" fontId="7" fillId="4" borderId="27" xfId="0" applyNumberFormat="1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 wrapText="1" indent="1"/>
    </xf>
    <xf numFmtId="0" fontId="27" fillId="0" borderId="27" xfId="0" applyFont="1" applyBorder="1" applyAlignment="1">
      <alignment horizontal="left" vertical="center" wrapText="1"/>
    </xf>
    <xf numFmtId="49" fontId="7" fillId="0" borderId="27" xfId="0" applyNumberFormat="1" applyFont="1" applyFill="1" applyBorder="1" applyAlignment="1">
      <alignment horizontal="right" vertical="center"/>
    </xf>
    <xf numFmtId="0" fontId="19" fillId="0" borderId="6" xfId="0" applyFont="1" applyBorder="1" applyAlignment="1">
      <alignment horizontal="left" vertical="center" wrapText="1" indent="1"/>
    </xf>
    <xf numFmtId="0" fontId="27" fillId="0" borderId="27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 indent="1"/>
    </xf>
    <xf numFmtId="49" fontId="7" fillId="0" borderId="4" xfId="0" applyNumberFormat="1" applyFont="1" applyFill="1" applyBorder="1" applyAlignment="1">
      <alignment horizontal="right" vertical="center"/>
    </xf>
    <xf numFmtId="0" fontId="19" fillId="0" borderId="4" xfId="0" applyFont="1" applyBorder="1" applyAlignment="1">
      <alignment horizontal="left" vertical="center" wrapText="1" indent="1"/>
    </xf>
    <xf numFmtId="0" fontId="19" fillId="0" borderId="4" xfId="0" applyFont="1" applyFill="1" applyBorder="1" applyAlignment="1">
      <alignment horizontal="left" vertical="center" wrapText="1" indent="1"/>
    </xf>
    <xf numFmtId="49" fontId="7" fillId="0" borderId="7" xfId="0" applyNumberFormat="1" applyFont="1" applyFill="1" applyBorder="1" applyAlignment="1">
      <alignment horizontal="right" vertical="center"/>
    </xf>
    <xf numFmtId="0" fontId="27" fillId="4" borderId="28" xfId="0" applyFont="1" applyFill="1" applyBorder="1" applyAlignment="1">
      <alignment horizontal="left" vertical="center" wrapText="1"/>
    </xf>
    <xf numFmtId="0" fontId="27" fillId="0" borderId="29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 indent="1"/>
    </xf>
    <xf numFmtId="0" fontId="19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49" fontId="22" fillId="0" borderId="27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horizontal="left"/>
    </xf>
    <xf numFmtId="1" fontId="19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1" fontId="28" fillId="0" borderId="0" xfId="0" applyNumberFormat="1" applyFont="1" applyFill="1" applyBorder="1" applyAlignment="1">
      <alignment horizontal="center" vertical="center"/>
    </xf>
    <xf numFmtId="1" fontId="29" fillId="0" borderId="0" xfId="0" applyNumberFormat="1" applyFont="1" applyFill="1" applyBorder="1" applyAlignment="1">
      <alignment horizontal="right" vertical="center"/>
    </xf>
    <xf numFmtId="1" fontId="19" fillId="0" borderId="0" xfId="0" applyNumberFormat="1" applyFont="1" applyFill="1" applyBorder="1" applyAlignment="1">
      <alignment horizontal="right" vertical="center"/>
    </xf>
    <xf numFmtId="0" fontId="20" fillId="0" borderId="4" xfId="0" applyFont="1" applyBorder="1" applyAlignment="1">
      <alignment horizontal="left" vertical="center" wrapText="1" indent="1"/>
    </xf>
    <xf numFmtId="49" fontId="22" fillId="0" borderId="4" xfId="0" applyNumberFormat="1" applyFont="1" applyFill="1" applyBorder="1" applyAlignment="1">
      <alignment horizontal="right" vertical="center"/>
    </xf>
    <xf numFmtId="1" fontId="28" fillId="0" borderId="0" xfId="0" applyNumberFormat="1" applyFont="1" applyBorder="1" applyAlignment="1">
      <alignment horizontal="center" vertical="center"/>
    </xf>
    <xf numFmtId="1" fontId="29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left" vertical="center"/>
    </xf>
    <xf numFmtId="1" fontId="19" fillId="0" borderId="0" xfId="0" applyNumberFormat="1" applyFont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31" fillId="4" borderId="27" xfId="0" applyFont="1" applyFill="1" applyBorder="1" applyAlignment="1">
      <alignment horizontal="left" vertical="center" wrapText="1"/>
    </xf>
    <xf numFmtId="0" fontId="20" fillId="4" borderId="6" xfId="0" applyFont="1" applyFill="1" applyBorder="1" applyAlignment="1">
      <alignment horizontal="left" vertical="center" wrapText="1" indent="1"/>
    </xf>
    <xf numFmtId="49" fontId="7" fillId="4" borderId="27" xfId="0" applyNumberFormat="1" applyFont="1" applyFill="1" applyBorder="1" applyAlignment="1">
      <alignment horizontal="left" vertical="center"/>
    </xf>
    <xf numFmtId="0" fontId="25" fillId="0" borderId="2" xfId="2" applyNumberFormat="1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/>
    </xf>
    <xf numFmtId="0" fontId="19" fillId="4" borderId="6" xfId="0" applyFont="1" applyFill="1" applyBorder="1" applyAlignment="1">
      <alignment horizontal="left"/>
    </xf>
    <xf numFmtId="0" fontId="19" fillId="4" borderId="4" xfId="0" applyFont="1" applyFill="1" applyBorder="1" applyAlignment="1">
      <alignment horizontal="center" vertical="center" wrapText="1"/>
    </xf>
    <xf numFmtId="1" fontId="28" fillId="4" borderId="4" xfId="0" applyNumberFormat="1" applyFont="1" applyFill="1" applyBorder="1" applyAlignment="1">
      <alignment horizontal="center" vertical="center"/>
    </xf>
    <xf numFmtId="1" fontId="19" fillId="4" borderId="4" xfId="0" applyNumberFormat="1" applyFont="1" applyFill="1" applyBorder="1" applyAlignment="1">
      <alignment horizontal="center" vertical="center"/>
    </xf>
    <xf numFmtId="0" fontId="25" fillId="0" borderId="10" xfId="2" applyNumberFormat="1" applyFont="1" applyFill="1" applyBorder="1" applyAlignment="1">
      <alignment horizontal="center" vertical="center"/>
    </xf>
    <xf numFmtId="0" fontId="18" fillId="0" borderId="10" xfId="2" applyFont="1" applyBorder="1">
      <alignment wrapText="1"/>
    </xf>
    <xf numFmtId="0" fontId="25" fillId="0" borderId="10" xfId="2" applyNumberFormat="1" applyFont="1" applyFill="1" applyBorder="1" applyAlignment="1">
      <alignment vertical="center"/>
    </xf>
    <xf numFmtId="0" fontId="19" fillId="4" borderId="7" xfId="0" applyFont="1" applyFill="1" applyBorder="1" applyAlignment="1">
      <alignment horizontal="left"/>
    </xf>
    <xf numFmtId="0" fontId="19" fillId="0" borderId="7" xfId="0" applyFont="1" applyBorder="1" applyAlignment="1">
      <alignment horizontal="left"/>
    </xf>
    <xf numFmtId="1" fontId="28" fillId="4" borderId="7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4" borderId="7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4" borderId="5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/>
    </xf>
    <xf numFmtId="0" fontId="19" fillId="4" borderId="7" xfId="0" applyFont="1" applyFill="1" applyBorder="1"/>
    <xf numFmtId="1" fontId="19" fillId="4" borderId="7" xfId="0" applyNumberFormat="1" applyFont="1" applyFill="1" applyBorder="1" applyAlignment="1">
      <alignment horizontal="center" vertical="center"/>
    </xf>
    <xf numFmtId="0" fontId="19" fillId="4" borderId="36" xfId="0" applyFont="1" applyFill="1" applyBorder="1" applyAlignment="1">
      <alignment horizontal="center"/>
    </xf>
    <xf numFmtId="1" fontId="28" fillId="4" borderId="37" xfId="0" applyNumberFormat="1" applyFont="1" applyFill="1" applyBorder="1" applyAlignment="1">
      <alignment horizontal="center" vertical="center"/>
    </xf>
    <xf numFmtId="0" fontId="19" fillId="0" borderId="36" xfId="0" applyFont="1" applyBorder="1" applyAlignment="1">
      <alignment horizontal="center" vertical="center" wrapText="1"/>
    </xf>
    <xf numFmtId="0" fontId="19" fillId="4" borderId="36" xfId="0" applyFont="1" applyFill="1" applyBorder="1" applyAlignment="1">
      <alignment horizontal="center" vertical="center" wrapText="1"/>
    </xf>
    <xf numFmtId="1" fontId="28" fillId="0" borderId="37" xfId="0" applyNumberFormat="1" applyFont="1" applyBorder="1" applyAlignment="1">
      <alignment horizontal="center" vertical="center"/>
    </xf>
    <xf numFmtId="0" fontId="27" fillId="0" borderId="40" xfId="0" applyFont="1" applyBorder="1" applyAlignment="1">
      <alignment horizontal="left" vertical="center" wrapText="1"/>
    </xf>
    <xf numFmtId="49" fontId="7" fillId="0" borderId="40" xfId="0" applyNumberFormat="1" applyFont="1" applyFill="1" applyBorder="1" applyAlignment="1">
      <alignment horizontal="right" vertical="center"/>
    </xf>
    <xf numFmtId="0" fontId="19" fillId="0" borderId="8" xfId="0" applyFont="1" applyBorder="1" applyAlignment="1">
      <alignment horizontal="left" vertical="center" wrapText="1" indent="1"/>
    </xf>
    <xf numFmtId="0" fontId="19" fillId="0" borderId="9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left" vertical="center" wrapText="1" indent="1"/>
    </xf>
    <xf numFmtId="0" fontId="14" fillId="0" borderId="0" xfId="0" applyFont="1" applyBorder="1" applyAlignment="1">
      <alignment horizontal="center" wrapText="1"/>
    </xf>
    <xf numFmtId="0" fontId="27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 indent="1"/>
    </xf>
    <xf numFmtId="0" fontId="20" fillId="0" borderId="0" xfId="0" applyFont="1" applyBorder="1" applyAlignment="1">
      <alignment horizontal="left" vertical="center" wrapText="1" indent="1"/>
    </xf>
    <xf numFmtId="49" fontId="22" fillId="0" borderId="0" xfId="0" applyNumberFormat="1" applyFont="1" applyFill="1" applyBorder="1" applyAlignment="1">
      <alignment horizontal="right" vertical="center"/>
    </xf>
    <xf numFmtId="0" fontId="27" fillId="4" borderId="0" xfId="0" applyFont="1" applyFill="1" applyBorder="1" applyAlignment="1">
      <alignment horizontal="left" vertical="center" wrapText="1"/>
    </xf>
    <xf numFmtId="49" fontId="7" fillId="4" borderId="0" xfId="0" applyNumberFormat="1" applyFont="1" applyFill="1" applyBorder="1" applyAlignment="1">
      <alignment horizontal="left" vertical="center"/>
    </xf>
    <xf numFmtId="0" fontId="19" fillId="4" borderId="0" xfId="0" applyFont="1" applyFill="1" applyBorder="1" applyAlignment="1">
      <alignment horizontal="left" vertical="center" wrapText="1" indent="1"/>
    </xf>
    <xf numFmtId="0" fontId="19" fillId="0" borderId="0" xfId="0" applyFont="1" applyBorder="1" applyAlignment="1">
      <alignment horizontal="center" vertical="center" wrapText="1"/>
    </xf>
    <xf numFmtId="1" fontId="28" fillId="0" borderId="39" xfId="0" applyNumberFormat="1" applyFont="1" applyFill="1" applyBorder="1" applyAlignment="1">
      <alignment horizontal="center" vertical="center"/>
    </xf>
    <xf numFmtId="0" fontId="27" fillId="0" borderId="40" xfId="0" applyFont="1" applyFill="1" applyBorder="1" applyAlignment="1">
      <alignment horizontal="left" vertical="center" wrapText="1"/>
    </xf>
    <xf numFmtId="1" fontId="28" fillId="4" borderId="6" xfId="0" applyNumberFormat="1" applyFont="1" applyFill="1" applyBorder="1" applyAlignment="1">
      <alignment horizontal="center" vertical="center"/>
    </xf>
    <xf numFmtId="0" fontId="18" fillId="0" borderId="10" xfId="2" applyFont="1" applyBorder="1" applyAlignment="1">
      <alignment horizontal="center" wrapText="1"/>
    </xf>
    <xf numFmtId="0" fontId="4" fillId="0" borderId="10" xfId="2" applyFont="1" applyFill="1" applyBorder="1" applyAlignment="1">
      <alignment horizontal="center" wrapText="1"/>
    </xf>
    <xf numFmtId="0" fontId="19" fillId="0" borderId="10" xfId="0" applyFont="1" applyBorder="1" applyAlignment="1">
      <alignment horizontal="center" vertical="center" wrapText="1"/>
    </xf>
    <xf numFmtId="0" fontId="23" fillId="0" borderId="10" xfId="2" applyNumberFormat="1" applyFont="1" applyFill="1" applyBorder="1" applyAlignment="1">
      <alignment horizontal="center" vertical="center" wrapText="1"/>
    </xf>
    <xf numFmtId="0" fontId="19" fillId="0" borderId="37" xfId="0" applyFont="1" applyBorder="1" applyAlignment="1">
      <alignment horizontal="center"/>
    </xf>
    <xf numFmtId="0" fontId="19" fillId="0" borderId="37" xfId="0" applyFont="1" applyFill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4" fillId="4" borderId="4" xfId="0" applyFont="1" applyFill="1" applyBorder="1" applyAlignment="1">
      <alignment horizontal="center" vertical="center" wrapText="1"/>
    </xf>
    <xf numFmtId="0" fontId="19" fillId="0" borderId="39" xfId="0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2" fillId="5" borderId="45" xfId="0" applyFont="1" applyFill="1" applyBorder="1"/>
    <xf numFmtId="0" fontId="16" fillId="5" borderId="46" xfId="3" applyFont="1" applyFill="1" applyBorder="1" applyAlignment="1">
      <alignment horizontal="center" vertical="center" wrapText="1"/>
    </xf>
    <xf numFmtId="0" fontId="16" fillId="5" borderId="45" xfId="3" applyFont="1" applyFill="1" applyBorder="1" applyAlignment="1">
      <alignment horizontal="center" vertical="center" wrapText="1"/>
    </xf>
    <xf numFmtId="0" fontId="16" fillId="5" borderId="0" xfId="3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left" vertical="center"/>
    </xf>
    <xf numFmtId="0" fontId="19" fillId="0" borderId="4" xfId="0" applyFont="1" applyBorder="1" applyAlignment="1">
      <alignment horizontal="left" vertical="center" wrapText="1"/>
    </xf>
    <xf numFmtId="0" fontId="28" fillId="0" borderId="49" xfId="0" applyFont="1" applyBorder="1" applyAlignment="1">
      <alignment horizontal="left" vertical="center" wrapText="1" indent="1"/>
    </xf>
    <xf numFmtId="1" fontId="20" fillId="0" borderId="27" xfId="0" applyNumberFormat="1" applyFont="1" applyBorder="1" applyAlignment="1">
      <alignment horizontal="center" vertical="center"/>
    </xf>
    <xf numFmtId="1" fontId="20" fillId="0" borderId="6" xfId="0" applyNumberFormat="1" applyFont="1" applyBorder="1" applyAlignment="1">
      <alignment horizontal="center" vertical="center"/>
    </xf>
    <xf numFmtId="1" fontId="21" fillId="0" borderId="4" xfId="0" applyNumberFormat="1" applyFont="1" applyBorder="1" applyAlignment="1">
      <alignment horizontal="right" vertical="center"/>
    </xf>
    <xf numFmtId="0" fontId="16" fillId="0" borderId="4" xfId="0" applyFont="1" applyBorder="1" applyAlignment="1">
      <alignment horizontal="left" vertical="center"/>
    </xf>
    <xf numFmtId="49" fontId="22" fillId="0" borderId="4" xfId="0" applyNumberFormat="1" applyFont="1" applyBorder="1" applyAlignment="1">
      <alignment horizontal="center" vertical="center"/>
    </xf>
    <xf numFmtId="0" fontId="14" fillId="0" borderId="49" xfId="0" applyFont="1" applyFill="1" applyBorder="1" applyAlignment="1">
      <alignment horizontal="left" vertical="center" wrapText="1" indent="1"/>
    </xf>
    <xf numFmtId="1" fontId="20" fillId="0" borderId="27" xfId="0" applyNumberFormat="1" applyFont="1" applyFill="1" applyBorder="1" applyAlignment="1">
      <alignment horizontal="center" vertical="center"/>
    </xf>
    <xf numFmtId="1" fontId="20" fillId="0" borderId="6" xfId="0" applyNumberFormat="1" applyFont="1" applyFill="1" applyBorder="1" applyAlignment="1">
      <alignment horizontal="center" vertical="center"/>
    </xf>
    <xf numFmtId="0" fontId="14" fillId="0" borderId="49" xfId="0" applyFont="1" applyBorder="1" applyAlignment="1">
      <alignment horizontal="left" vertical="center" wrapText="1" indent="1"/>
    </xf>
    <xf numFmtId="4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 wrapText="1"/>
    </xf>
    <xf numFmtId="49" fontId="19" fillId="0" borderId="0" xfId="0" applyNumberFormat="1" applyFont="1" applyAlignment="1">
      <alignment horizontal="left"/>
    </xf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0" fontId="19" fillId="0" borderId="8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left" vertical="center"/>
    </xf>
    <xf numFmtId="0" fontId="19" fillId="0" borderId="11" xfId="0" applyFont="1" applyBorder="1" applyAlignment="1">
      <alignment horizontal="left" vertical="center" wrapText="1" indent="1"/>
    </xf>
    <xf numFmtId="0" fontId="19" fillId="0" borderId="30" xfId="0" applyFont="1" applyBorder="1" applyAlignment="1">
      <alignment horizontal="left" vertical="center" wrapText="1"/>
    </xf>
    <xf numFmtId="0" fontId="28" fillId="0" borderId="51" xfId="0" applyFont="1" applyBorder="1" applyAlignment="1">
      <alignment horizontal="left" vertical="center" wrapText="1" indent="1"/>
    </xf>
    <xf numFmtId="1" fontId="20" fillId="0" borderId="52" xfId="0" applyNumberFormat="1" applyFont="1" applyBorder="1" applyAlignment="1">
      <alignment horizontal="center" vertical="center"/>
    </xf>
    <xf numFmtId="1" fontId="20" fillId="0" borderId="11" xfId="0" applyNumberFormat="1" applyFont="1" applyBorder="1" applyAlignment="1">
      <alignment horizontal="center" vertical="center"/>
    </xf>
    <xf numFmtId="1" fontId="21" fillId="0" borderId="30" xfId="0" applyNumberFormat="1" applyFont="1" applyBorder="1" applyAlignment="1">
      <alignment horizontal="right" vertical="center"/>
    </xf>
    <xf numFmtId="0" fontId="16" fillId="0" borderId="30" xfId="0" applyFont="1" applyBorder="1" applyAlignment="1">
      <alignment horizontal="left" vertical="center"/>
    </xf>
    <xf numFmtId="0" fontId="33" fillId="5" borderId="50" xfId="0" applyFont="1" applyFill="1" applyBorder="1" applyAlignment="1"/>
    <xf numFmtId="0" fontId="33" fillId="5" borderId="45" xfId="0" applyFont="1" applyFill="1" applyBorder="1" applyAlignment="1"/>
    <xf numFmtId="0" fontId="33" fillId="5" borderId="45" xfId="0" applyFont="1" applyFill="1" applyBorder="1" applyAlignment="1">
      <alignment horizontal="left"/>
    </xf>
    <xf numFmtId="0" fontId="14" fillId="5" borderId="0" xfId="0" applyFont="1" applyFill="1" applyBorder="1" applyAlignment="1">
      <alignment horizontal="left"/>
    </xf>
    <xf numFmtId="1" fontId="14" fillId="5" borderId="0" xfId="0" applyNumberFormat="1" applyFont="1" applyFill="1" applyBorder="1" applyAlignment="1">
      <alignment horizontal="left"/>
    </xf>
    <xf numFmtId="0" fontId="14" fillId="5" borderId="54" xfId="0" applyFont="1" applyFill="1" applyBorder="1" applyAlignment="1">
      <alignment horizontal="left"/>
    </xf>
    <xf numFmtId="0" fontId="19" fillId="5" borderId="46" xfId="0" applyFont="1" applyFill="1" applyBorder="1" applyAlignment="1">
      <alignment horizontal="left"/>
    </xf>
    <xf numFmtId="0" fontId="19" fillId="5" borderId="45" xfId="0" applyFont="1" applyFill="1" applyBorder="1" applyAlignment="1">
      <alignment horizontal="left"/>
    </xf>
    <xf numFmtId="0" fontId="19" fillId="5" borderId="55" xfId="0" applyFont="1" applyFill="1" applyBorder="1" applyAlignment="1">
      <alignment horizontal="left"/>
    </xf>
    <xf numFmtId="0" fontId="3" fillId="5" borderId="13" xfId="1" applyFont="1" applyFill="1" applyBorder="1" applyAlignment="1">
      <alignment horizontal="right" vertical="center"/>
    </xf>
    <xf numFmtId="0" fontId="2" fillId="5" borderId="16" xfId="1" applyFont="1" applyFill="1" applyBorder="1" applyAlignment="1">
      <alignment vertical="center"/>
    </xf>
    <xf numFmtId="0" fontId="2" fillId="5" borderId="17" xfId="1" applyFont="1" applyFill="1" applyBorder="1" applyAlignment="1">
      <alignment horizontal="left" vertical="center"/>
    </xf>
    <xf numFmtId="0" fontId="2" fillId="5" borderId="17" xfId="1" applyFont="1" applyFill="1" applyBorder="1" applyAlignment="1">
      <alignment horizontal="center" vertical="center"/>
    </xf>
    <xf numFmtId="0" fontId="2" fillId="5" borderId="16" xfId="1" applyFont="1" applyFill="1" applyBorder="1" applyAlignment="1">
      <alignment horizontal="center" vertical="center"/>
    </xf>
    <xf numFmtId="0" fontId="2" fillId="5" borderId="17" xfId="1" applyFont="1" applyFill="1" applyBorder="1">
      <alignment vertical="center"/>
    </xf>
    <xf numFmtId="0" fontId="3" fillId="5" borderId="17" xfId="1" applyFont="1" applyFill="1" applyBorder="1" applyAlignment="1">
      <alignment horizontal="right" vertical="center"/>
    </xf>
    <xf numFmtId="0" fontId="3" fillId="5" borderId="14" xfId="1" applyFont="1" applyFill="1" applyBorder="1" applyAlignment="1">
      <alignment horizontal="right" vertical="center"/>
    </xf>
    <xf numFmtId="0" fontId="2" fillId="5" borderId="18" xfId="1" applyFont="1" applyFill="1" applyBorder="1" applyAlignment="1">
      <alignment vertical="center"/>
    </xf>
    <xf numFmtId="0" fontId="2" fillId="5" borderId="19" xfId="1" applyFont="1" applyFill="1" applyBorder="1" applyAlignment="1">
      <alignment horizontal="left" vertical="center"/>
    </xf>
    <xf numFmtId="0" fontId="2" fillId="5" borderId="19" xfId="1" applyFont="1" applyFill="1" applyBorder="1" applyAlignment="1">
      <alignment horizontal="center" vertical="center"/>
    </xf>
    <xf numFmtId="0" fontId="3" fillId="5" borderId="19" xfId="1" applyFont="1" applyFill="1" applyBorder="1" applyAlignment="1">
      <alignment vertical="center"/>
    </xf>
    <xf numFmtId="0" fontId="33" fillId="5" borderId="0" xfId="0" applyFont="1" applyFill="1" applyBorder="1" applyAlignment="1"/>
    <xf numFmtId="0" fontId="33" fillId="5" borderId="0" xfId="0" applyFont="1" applyFill="1" applyBorder="1" applyAlignment="1">
      <alignment horizontal="left"/>
    </xf>
    <xf numFmtId="0" fontId="3" fillId="5" borderId="56" xfId="1" applyFont="1" applyFill="1" applyBorder="1" applyAlignment="1">
      <alignment horizontal="right" vertical="center"/>
    </xf>
    <xf numFmtId="0" fontId="3" fillId="5" borderId="57" xfId="1" applyFont="1" applyFill="1" applyBorder="1" applyAlignment="1">
      <alignment horizontal="right" vertical="center"/>
    </xf>
    <xf numFmtId="0" fontId="33" fillId="5" borderId="48" xfId="0" applyFont="1" applyFill="1" applyBorder="1" applyAlignment="1"/>
    <xf numFmtId="0" fontId="3" fillId="5" borderId="19" xfId="1" applyFont="1" applyFill="1" applyBorder="1" applyAlignment="1">
      <alignment horizontal="right" vertical="center"/>
    </xf>
    <xf numFmtId="0" fontId="2" fillId="5" borderId="58" xfId="1" applyFont="1" applyFill="1" applyBorder="1" applyAlignment="1">
      <alignment vertical="center"/>
    </xf>
    <xf numFmtId="0" fontId="2" fillId="5" borderId="21" xfId="1" applyFont="1" applyFill="1" applyBorder="1" applyAlignment="1">
      <alignment horizontal="left" vertical="center"/>
    </xf>
    <xf numFmtId="0" fontId="2" fillId="5" borderId="21" xfId="1" applyFont="1" applyFill="1" applyBorder="1" applyAlignment="1">
      <alignment horizontal="center" vertical="center"/>
    </xf>
    <xf numFmtId="0" fontId="3" fillId="5" borderId="21" xfId="1" applyFont="1" applyFill="1" applyBorder="1" applyAlignment="1">
      <alignment vertical="center"/>
    </xf>
    <xf numFmtId="0" fontId="3" fillId="5" borderId="21" xfId="1" applyFont="1" applyFill="1" applyBorder="1" applyAlignment="1">
      <alignment horizontal="right" vertical="center"/>
    </xf>
    <xf numFmtId="49" fontId="2" fillId="5" borderId="58" xfId="1" applyNumberFormat="1" applyFont="1" applyFill="1" applyBorder="1" applyAlignment="1">
      <alignment horizontal="center" vertical="center"/>
    </xf>
    <xf numFmtId="49" fontId="2" fillId="5" borderId="21" xfId="1" applyNumberFormat="1" applyFont="1" applyFill="1" applyBorder="1" applyAlignment="1">
      <alignment horizontal="center" vertical="center"/>
    </xf>
    <xf numFmtId="49" fontId="2" fillId="5" borderId="22" xfId="1" applyNumberFormat="1" applyFont="1" applyFill="1" applyBorder="1" applyAlignment="1">
      <alignment horizontal="center" vertical="center"/>
    </xf>
    <xf numFmtId="0" fontId="2" fillId="5" borderId="20" xfId="1" applyFont="1" applyFill="1" applyBorder="1" applyAlignment="1">
      <alignment vertical="center"/>
    </xf>
    <xf numFmtId="0" fontId="2" fillId="5" borderId="21" xfId="1" applyFont="1" applyFill="1" applyBorder="1" applyAlignment="1">
      <alignment vertical="center"/>
    </xf>
    <xf numFmtId="0" fontId="2" fillId="5" borderId="21" xfId="1" applyFont="1" applyFill="1" applyBorder="1">
      <alignment vertical="center"/>
    </xf>
    <xf numFmtId="0" fontId="2" fillId="5" borderId="22" xfId="1" applyFont="1" applyFill="1" applyBorder="1">
      <alignment vertical="center"/>
    </xf>
    <xf numFmtId="49" fontId="2" fillId="5" borderId="44" xfId="1" applyNumberFormat="1" applyFont="1" applyFill="1" applyBorder="1" applyAlignment="1">
      <alignment horizontal="center" vertical="center"/>
    </xf>
    <xf numFmtId="1" fontId="16" fillId="5" borderId="34" xfId="3" applyNumberFormat="1" applyFont="1" applyFill="1" applyBorder="1" applyAlignment="1">
      <alignment horizontal="center" vertical="center" wrapText="1"/>
    </xf>
    <xf numFmtId="0" fontId="16" fillId="5" borderId="12" xfId="3" applyFont="1" applyFill="1" applyBorder="1" applyAlignment="1">
      <alignment horizontal="center" vertical="center" wrapText="1"/>
    </xf>
    <xf numFmtId="0" fontId="16" fillId="5" borderId="11" xfId="3" applyFont="1" applyFill="1" applyBorder="1" applyAlignment="1">
      <alignment horizontal="center" vertical="center" wrapText="1"/>
    </xf>
    <xf numFmtId="0" fontId="16" fillId="5" borderId="35" xfId="3" applyFont="1" applyFill="1" applyBorder="1" applyAlignment="1">
      <alignment horizontal="center" vertical="center" wrapText="1"/>
    </xf>
    <xf numFmtId="0" fontId="7" fillId="5" borderId="23" xfId="3" applyFont="1" applyFill="1" applyBorder="1">
      <alignment horizontal="center" vertical="center" wrapText="1"/>
    </xf>
    <xf numFmtId="0" fontId="7" fillId="5" borderId="26" xfId="3" applyFont="1" applyFill="1" applyBorder="1" applyAlignment="1">
      <alignment vertical="center" wrapText="1"/>
    </xf>
    <xf numFmtId="0" fontId="7" fillId="5" borderId="24" xfId="3" applyFont="1" applyFill="1" applyBorder="1" applyAlignment="1">
      <alignment horizontal="center" vertical="center" wrapText="1"/>
    </xf>
    <xf numFmtId="2" fontId="3" fillId="5" borderId="32" xfId="3" applyNumberFormat="1" applyFont="1" applyFill="1" applyBorder="1" applyAlignment="1">
      <alignment horizontal="center" vertical="center" wrapText="1"/>
    </xf>
    <xf numFmtId="2" fontId="3" fillId="5" borderId="23" xfId="3" applyNumberFormat="1" applyFont="1" applyFill="1" applyBorder="1" applyAlignment="1">
      <alignment horizontal="center" vertical="center" wrapText="1"/>
    </xf>
    <xf numFmtId="2" fontId="3" fillId="5" borderId="24" xfId="3" applyNumberFormat="1" applyFont="1" applyFill="1" applyBorder="1" applyAlignment="1">
      <alignment horizontal="center" vertical="center" wrapText="1"/>
    </xf>
    <xf numFmtId="1" fontId="3" fillId="5" borderId="25" xfId="3" applyNumberFormat="1" applyFont="1" applyFill="1" applyBorder="1" applyAlignment="1">
      <alignment horizontal="center" vertical="center" wrapText="1"/>
    </xf>
    <xf numFmtId="0" fontId="11" fillId="0" borderId="0" xfId="7" applyBorder="1">
      <alignment horizontal="center" vertical="center"/>
    </xf>
    <xf numFmtId="0" fontId="11" fillId="0" borderId="0" xfId="7" applyBorder="1" applyAlignment="1">
      <alignment horizontal="center" vertical="center"/>
    </xf>
    <xf numFmtId="0" fontId="8" fillId="0" borderId="0" xfId="5" applyBorder="1" applyProtection="1">
      <alignment horizontal="left" vertical="center"/>
      <protection locked="0"/>
    </xf>
    <xf numFmtId="0" fontId="8" fillId="0" borderId="11" xfId="5" applyBorder="1" applyProtection="1">
      <alignment horizontal="left" vertical="center"/>
      <protection locked="0"/>
    </xf>
    <xf numFmtId="0" fontId="11" fillId="0" borderId="9" xfId="7" applyBorder="1">
      <alignment horizontal="center" vertical="center"/>
    </xf>
    <xf numFmtId="0" fontId="11" fillId="0" borderId="8" xfId="7" applyBorder="1">
      <alignment horizontal="center" vertical="center"/>
    </xf>
    <xf numFmtId="0" fontId="8" fillId="0" borderId="0" xfId="9" applyBorder="1" applyProtection="1">
      <alignment horizontal="center" vertical="center"/>
      <protection locked="0"/>
    </xf>
    <xf numFmtId="49" fontId="8" fillId="0" borderId="0" xfId="9" applyNumberFormat="1" applyBorder="1" applyProtection="1">
      <alignment horizontal="center" vertical="center"/>
      <protection locked="0"/>
    </xf>
    <xf numFmtId="0" fontId="8" fillId="0" borderId="0" xfId="9" applyBorder="1" applyAlignment="1" applyProtection="1">
      <alignment horizontal="center" vertical="center"/>
      <protection locked="0"/>
    </xf>
    <xf numFmtId="0" fontId="1" fillId="0" borderId="10" xfId="4" applyBorder="1"/>
    <xf numFmtId="0" fontId="1" fillId="0" borderId="0" xfId="4" applyBorder="1"/>
    <xf numFmtId="0" fontId="4" fillId="0" borderId="0" xfId="4" applyFont="1" applyBorder="1" applyAlignment="1" applyProtection="1">
      <alignment vertical="center" wrapText="1"/>
      <protection locked="0"/>
    </xf>
    <xf numFmtId="0" fontId="4" fillId="0" borderId="0" xfId="6" applyBorder="1" applyAlignment="1" applyProtection="1">
      <alignment vertical="top" wrapText="1"/>
      <protection locked="0"/>
    </xf>
    <xf numFmtId="0" fontId="4" fillId="0" borderId="0" xfId="6" applyBorder="1">
      <alignment horizontal="left" vertical="center"/>
    </xf>
    <xf numFmtId="49" fontId="3" fillId="0" borderId="11" xfId="8" applyNumberFormat="1" applyBorder="1" applyAlignment="1" applyProtection="1">
      <alignment horizontal="center" vertical="center"/>
      <protection locked="0"/>
    </xf>
    <xf numFmtId="0" fontId="3" fillId="0" borderId="11" xfId="8" applyBorder="1" applyProtection="1">
      <alignment horizontal="left" vertical="center"/>
      <protection locked="0"/>
    </xf>
    <xf numFmtId="0" fontId="8" fillId="0" borderId="0" xfId="5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horizontal="left" vertical="center" wrapText="1"/>
    </xf>
    <xf numFmtId="0" fontId="4" fillId="0" borderId="0" xfId="6" applyBorder="1" applyAlignment="1">
      <alignment vertical="top" wrapText="1"/>
    </xf>
    <xf numFmtId="0" fontId="4" fillId="0" borderId="0" xfId="6" applyBorder="1" applyAlignment="1">
      <alignment vertical="top"/>
    </xf>
    <xf numFmtId="0" fontId="11" fillId="0" borderId="4" xfId="7" applyBorder="1">
      <alignment horizontal="center" vertical="center"/>
    </xf>
    <xf numFmtId="0" fontId="4" fillId="0" borderId="4" xfId="6" applyBorder="1" applyAlignment="1" applyProtection="1">
      <alignment vertical="center"/>
      <protection locked="0"/>
    </xf>
    <xf numFmtId="164" fontId="4" fillId="0" borderId="4" xfId="6" applyNumberFormat="1" applyBorder="1" applyAlignment="1" applyProtection="1">
      <alignment horizontal="center" vertical="center"/>
      <protection locked="0"/>
    </xf>
    <xf numFmtId="0" fontId="3" fillId="0" borderId="0" xfId="8" applyBorder="1" applyAlignment="1" applyProtection="1">
      <alignment horizontal="right" vertical="center"/>
      <protection locked="0"/>
    </xf>
    <xf numFmtId="0" fontId="11" fillId="0" borderId="5" xfId="7" applyBorder="1">
      <alignment horizontal="center" vertical="center"/>
    </xf>
    <xf numFmtId="0" fontId="11" fillId="0" borderId="6" xfId="7" applyBorder="1">
      <alignment horizontal="center" vertical="center"/>
    </xf>
    <xf numFmtId="0" fontId="11" fillId="0" borderId="7" xfId="7" applyBorder="1">
      <alignment horizontal="center" vertical="center"/>
    </xf>
    <xf numFmtId="0" fontId="11" fillId="0" borderId="5" xfId="6" applyFont="1" applyBorder="1" applyAlignment="1">
      <alignment horizontal="left" vertical="center"/>
    </xf>
    <xf numFmtId="0" fontId="11" fillId="0" borderId="6" xfId="6" applyFont="1" applyBorder="1" applyAlignment="1">
      <alignment horizontal="left" vertical="center"/>
    </xf>
    <xf numFmtId="0" fontId="11" fillId="0" borderId="7" xfId="6" applyFont="1" applyBorder="1" applyAlignment="1">
      <alignment horizontal="left" vertical="center"/>
    </xf>
    <xf numFmtId="0" fontId="9" fillId="0" borderId="0" xfId="5" applyFont="1" applyBorder="1" applyAlignment="1" applyProtection="1">
      <alignment horizontal="left"/>
      <protection locked="0"/>
    </xf>
    <xf numFmtId="164" fontId="10" fillId="0" borderId="0" xfId="6" applyNumberFormat="1" applyFont="1" applyBorder="1" applyAlignment="1" applyProtection="1">
      <alignment horizontal="center"/>
      <protection locked="0"/>
    </xf>
    <xf numFmtId="0" fontId="19" fillId="0" borderId="4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right"/>
    </xf>
    <xf numFmtId="0" fontId="19" fillId="0" borderId="6" xfId="0" applyFont="1" applyBorder="1" applyAlignment="1">
      <alignment horizontal="right"/>
    </xf>
    <xf numFmtId="1" fontId="28" fillId="4" borderId="27" xfId="0" applyNumberFormat="1" applyFont="1" applyFill="1" applyBorder="1" applyAlignment="1">
      <alignment horizontal="right" vertical="center"/>
    </xf>
    <xf numFmtId="1" fontId="28" fillId="4" borderId="6" xfId="0" applyNumberFormat="1" applyFont="1" applyFill="1" applyBorder="1" applyAlignment="1">
      <alignment horizontal="right" vertical="center"/>
    </xf>
    <xf numFmtId="1" fontId="28" fillId="0" borderId="27" xfId="0" applyNumberFormat="1" applyFont="1" applyFill="1" applyBorder="1" applyAlignment="1">
      <alignment horizontal="center" vertical="center"/>
    </xf>
    <xf numFmtId="1" fontId="28" fillId="0" borderId="6" xfId="0" applyNumberFormat="1" applyFont="1" applyFill="1" applyBorder="1" applyAlignment="1">
      <alignment horizontal="center" vertical="center"/>
    </xf>
    <xf numFmtId="0" fontId="3" fillId="5" borderId="19" xfId="1" applyFont="1" applyFill="1" applyBorder="1" applyAlignment="1">
      <alignment horizontal="right" vertical="center"/>
    </xf>
    <xf numFmtId="0" fontId="3" fillId="5" borderId="14" xfId="1" applyFont="1" applyFill="1" applyBorder="1" applyAlignment="1">
      <alignment horizontal="right" vertical="center"/>
    </xf>
    <xf numFmtId="49" fontId="2" fillId="5" borderId="18" xfId="1" applyNumberFormat="1" applyFont="1" applyFill="1" applyBorder="1" applyAlignment="1">
      <alignment horizontal="center" vertical="center"/>
    </xf>
    <xf numFmtId="49" fontId="2" fillId="5" borderId="19" xfId="1" applyNumberFormat="1" applyFont="1" applyFill="1" applyBorder="1" applyAlignment="1">
      <alignment horizontal="center" vertical="center"/>
    </xf>
    <xf numFmtId="49" fontId="2" fillId="5" borderId="42" xfId="1" applyNumberFormat="1" applyFont="1" applyFill="1" applyBorder="1" applyAlignment="1">
      <alignment horizontal="center" vertical="center"/>
    </xf>
    <xf numFmtId="1" fontId="16" fillId="5" borderId="32" xfId="3" applyNumberFormat="1" applyFont="1" applyFill="1" applyBorder="1" applyAlignment="1">
      <alignment horizontal="center" vertical="center" wrapText="1"/>
    </xf>
    <xf numFmtId="1" fontId="16" fillId="5" borderId="33" xfId="3" applyNumberFormat="1" applyFont="1" applyFill="1" applyBorder="1" applyAlignment="1">
      <alignment horizontal="center" vertical="center" wrapText="1"/>
    </xf>
    <xf numFmtId="1" fontId="16" fillId="5" borderId="12" xfId="3" applyNumberFormat="1" applyFont="1" applyFill="1" applyBorder="1" applyAlignment="1">
      <alignment horizontal="center" vertical="center" wrapText="1"/>
    </xf>
    <xf numFmtId="1" fontId="16" fillId="5" borderId="11" xfId="3" applyNumberFormat="1" applyFont="1" applyFill="1" applyBorder="1" applyAlignment="1">
      <alignment horizontal="center" vertical="center" wrapText="1"/>
    </xf>
    <xf numFmtId="1" fontId="3" fillId="5" borderId="43" xfId="3" applyNumberFormat="1" applyFont="1" applyFill="1" applyBorder="1" applyAlignment="1">
      <alignment horizontal="center" vertical="center" wrapText="1"/>
    </xf>
    <xf numFmtId="1" fontId="3" fillId="5" borderId="17" xfId="3" applyNumberFormat="1" applyFont="1" applyFill="1" applyBorder="1" applyAlignment="1">
      <alignment horizontal="center" vertical="center" wrapText="1"/>
    </xf>
    <xf numFmtId="1" fontId="3" fillId="5" borderId="44" xfId="3" applyNumberFormat="1" applyFont="1" applyFill="1" applyBorder="1" applyAlignment="1">
      <alignment horizontal="center" vertical="center" wrapText="1"/>
    </xf>
    <xf numFmtId="49" fontId="7" fillId="4" borderId="27" xfId="0" applyNumberFormat="1" applyFont="1" applyFill="1" applyBorder="1" applyAlignment="1">
      <alignment horizontal="left" vertical="center"/>
    </xf>
    <xf numFmtId="49" fontId="7" fillId="4" borderId="7" xfId="0" applyNumberFormat="1" applyFont="1" applyFill="1" applyBorder="1" applyAlignment="1">
      <alignment horizontal="left" vertical="center"/>
    </xf>
    <xf numFmtId="0" fontId="30" fillId="0" borderId="0" xfId="0" applyFont="1" applyBorder="1" applyAlignment="1">
      <alignment horizontal="right"/>
    </xf>
    <xf numFmtId="0" fontId="16" fillId="5" borderId="32" xfId="3" applyFont="1" applyFill="1" applyBorder="1" applyAlignment="1">
      <alignment horizontal="center" vertical="center" wrapText="1"/>
    </xf>
    <xf numFmtId="0" fontId="16" fillId="5" borderId="33" xfId="3" applyFont="1" applyFill="1" applyBorder="1" applyAlignment="1">
      <alignment horizontal="center" vertical="center" wrapText="1"/>
    </xf>
    <xf numFmtId="0" fontId="16" fillId="5" borderId="34" xfId="3" applyFont="1" applyFill="1" applyBorder="1" applyAlignment="1">
      <alignment horizontal="center" vertical="center" wrapText="1"/>
    </xf>
    <xf numFmtId="0" fontId="16" fillId="5" borderId="35" xfId="3" applyFont="1" applyFill="1" applyBorder="1" applyAlignment="1">
      <alignment horizontal="center" vertical="center" wrapText="1"/>
    </xf>
    <xf numFmtId="0" fontId="16" fillId="5" borderId="24" xfId="3" applyFont="1" applyFill="1" applyBorder="1" applyAlignment="1">
      <alignment horizontal="center" vertical="center" wrapText="1"/>
    </xf>
    <xf numFmtId="0" fontId="16" fillId="5" borderId="30" xfId="3" applyFont="1" applyFill="1" applyBorder="1" applyAlignment="1">
      <alignment horizontal="center" vertical="center" wrapText="1"/>
    </xf>
    <xf numFmtId="0" fontId="16" fillId="5" borderId="12" xfId="3" applyFont="1" applyFill="1" applyBorder="1" applyAlignment="1">
      <alignment horizontal="center" vertical="center" wrapText="1"/>
    </xf>
    <xf numFmtId="0" fontId="3" fillId="5" borderId="16" xfId="1" applyFont="1" applyFill="1" applyBorder="1" applyAlignment="1">
      <alignment horizontal="center" vertical="center"/>
    </xf>
    <xf numFmtId="0" fontId="3" fillId="5" borderId="17" xfId="1" applyFont="1" applyFill="1" applyBorder="1" applyAlignment="1">
      <alignment horizontal="center" vertical="center"/>
    </xf>
    <xf numFmtId="0" fontId="3" fillId="5" borderId="44" xfId="1" applyFont="1" applyFill="1" applyBorder="1" applyAlignment="1">
      <alignment horizontal="center" vertical="center"/>
    </xf>
    <xf numFmtId="0" fontId="30" fillId="5" borderId="47" xfId="0" applyFont="1" applyFill="1" applyBorder="1" applyAlignment="1">
      <alignment horizontal="right"/>
    </xf>
    <xf numFmtId="0" fontId="30" fillId="5" borderId="33" xfId="0" applyFont="1" applyFill="1" applyBorder="1" applyAlignment="1">
      <alignment horizontal="right"/>
    </xf>
    <xf numFmtId="0" fontId="30" fillId="5" borderId="53" xfId="0" applyFont="1" applyFill="1" applyBorder="1" applyAlignment="1">
      <alignment horizontal="right"/>
    </xf>
    <xf numFmtId="0" fontId="30" fillId="0" borderId="0" xfId="0" applyFont="1" applyAlignment="1">
      <alignment horizontal="right"/>
    </xf>
    <xf numFmtId="0" fontId="19" fillId="0" borderId="0" xfId="0" applyFont="1" applyAlignment="1"/>
    <xf numFmtId="0" fontId="4" fillId="0" borderId="4" xfId="6" applyFill="1" applyBorder="1" applyAlignment="1" applyProtection="1">
      <alignment vertical="center"/>
      <protection locked="0"/>
    </xf>
    <xf numFmtId="164" fontId="4" fillId="0" borderId="4" xfId="6" applyNumberFormat="1" applyFill="1" applyBorder="1" applyAlignment="1" applyProtection="1">
      <alignment horizontal="center" vertical="center"/>
      <protection locked="0"/>
    </xf>
    <xf numFmtId="2" fontId="3" fillId="5" borderId="34" xfId="3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0" borderId="59" xfId="0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/>
  </cellXfs>
  <cellStyles count="13">
    <cellStyle name="HLAVICKA" xfId="3"/>
    <cellStyle name="LEGENDA" xfId="11"/>
    <cellStyle name="MALE POLOZKY" xfId="8"/>
    <cellStyle name="Normální" xfId="0" builtinId="0"/>
    <cellStyle name="Normální 2" xfId="4"/>
    <cellStyle name="Normální 3" xfId="2"/>
    <cellStyle name="Normální 4" xfId="10"/>
    <cellStyle name="Normální 5" xfId="12"/>
    <cellStyle name="POPIS POLOZKY" xfId="6"/>
    <cellStyle name="SOIO" xfId="1"/>
    <cellStyle name="SOUBOR NAZEV" xfId="9"/>
    <cellStyle name="SOUBOR POPIS" xfId="7"/>
    <cellStyle name="VELKE POLOZKY" xfId="5"/>
  </cellStyles>
  <dxfs count="0"/>
  <tableStyles count="0" defaultTableStyle="TableStyleMedium2" defaultPivotStyle="PivotStyleLight16"/>
  <colors>
    <mruColors>
      <color rgb="FFCEB166"/>
      <color rgb="FFFFE48F"/>
      <color rgb="FFDCF1F8"/>
      <color rgb="FFFFEBFF"/>
      <color rgb="FFFFF2C9"/>
      <color rgb="FFF7E7DD"/>
      <color rgb="FFDDF7DD"/>
      <color rgb="FFFFDDFF"/>
      <color rgb="FFE2C779"/>
      <color rgb="FFF3EE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3" Type="http://schemas.openxmlformats.org/officeDocument/2006/relationships/image" Target="../media/image7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2" Type="http://schemas.openxmlformats.org/officeDocument/2006/relationships/image" Target="../media/image6.jpe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jpeg"/><Relationship Id="rId15" Type="http://schemas.microsoft.com/office/2007/relationships/hdphoto" Target="../media/hdphoto1.wdp"/><Relationship Id="rId10" Type="http://schemas.openxmlformats.org/officeDocument/2006/relationships/image" Target="../media/image14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2051</xdr:colOff>
      <xdr:row>37</xdr:row>
      <xdr:rowOff>100512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622261" cy="318344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2729</xdr:colOff>
      <xdr:row>29</xdr:row>
      <xdr:rowOff>104867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618434" cy="318343"/>
        </a:xfrm>
        <a:prstGeom prst="rect">
          <a:avLst/>
        </a:prstGeom>
      </xdr:spPr>
    </xdr:pic>
    <xdr:clientData fLocksWithSheet="0"/>
  </xdr:twoCellAnchor>
  <xdr:twoCellAnchor editAs="oneCell">
    <xdr:from>
      <xdr:col>11</xdr:col>
      <xdr:colOff>49696</xdr:colOff>
      <xdr:row>26</xdr:row>
      <xdr:rowOff>24848</xdr:rowOff>
    </xdr:from>
    <xdr:to>
      <xdr:col>16</xdr:col>
      <xdr:colOff>402149</xdr:colOff>
      <xdr:row>31</xdr:row>
      <xdr:rowOff>44616</xdr:rowOff>
    </xdr:to>
    <xdr:pic>
      <xdr:nvPicPr>
        <xdr:cNvPr id="6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46783" y="4265544"/>
          <a:ext cx="1487170" cy="566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33129</xdr:colOff>
      <xdr:row>9</xdr:row>
      <xdr:rowOff>8284</xdr:rowOff>
    </xdr:from>
    <xdr:to>
      <xdr:col>8</xdr:col>
      <xdr:colOff>302590</xdr:colOff>
      <xdr:row>20</xdr:row>
      <xdr:rowOff>581</xdr:rowOff>
    </xdr:to>
    <xdr:pic>
      <xdr:nvPicPr>
        <xdr:cNvPr id="8" name="Obrázek 7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0" y="1374914"/>
          <a:ext cx="2870200" cy="190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761441</xdr:colOff>
      <xdr:row>12</xdr:row>
      <xdr:rowOff>698129</xdr:rowOff>
    </xdr:from>
    <xdr:to>
      <xdr:col>4</xdr:col>
      <xdr:colOff>1686194</xdr:colOff>
      <xdr:row>13</xdr:row>
      <xdr:rowOff>504825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266" y="5451104"/>
          <a:ext cx="924753" cy="816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73926</xdr:colOff>
      <xdr:row>17</xdr:row>
      <xdr:rowOff>848423</xdr:rowOff>
    </xdr:from>
    <xdr:to>
      <xdr:col>4</xdr:col>
      <xdr:colOff>1060894</xdr:colOff>
      <xdr:row>18</xdr:row>
      <xdr:rowOff>895351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8751" y="10649648"/>
          <a:ext cx="986968" cy="10565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1081231</xdr:colOff>
      <xdr:row>16</xdr:row>
      <xdr:rowOff>579343</xdr:rowOff>
    </xdr:from>
    <xdr:to>
      <xdr:col>4</xdr:col>
      <xdr:colOff>1472452</xdr:colOff>
      <xdr:row>18</xdr:row>
      <xdr:rowOff>109039</xdr:rowOff>
    </xdr:to>
    <xdr:pic>
      <xdr:nvPicPr>
        <xdr:cNvPr id="4" name="Obrázek 1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6056" y="9370918"/>
          <a:ext cx="391221" cy="1548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1273548</xdr:colOff>
      <xdr:row>21</xdr:row>
      <xdr:rowOff>10086</xdr:rowOff>
    </xdr:from>
    <xdr:ext cx="1076325" cy="1076325"/>
    <xdr:pic>
      <xdr:nvPicPr>
        <xdr:cNvPr id="5" name="Obrázek 39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7248" y="13849911"/>
          <a:ext cx="1076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4</xdr:col>
      <xdr:colOff>76200</xdr:colOff>
      <xdr:row>18</xdr:row>
      <xdr:rowOff>933451</xdr:rowOff>
    </xdr:from>
    <xdr:to>
      <xdr:col>4</xdr:col>
      <xdr:colOff>1123950</xdr:colOff>
      <xdr:row>20</xdr:row>
      <xdr:rowOff>10509</xdr:rowOff>
    </xdr:to>
    <xdr:pic>
      <xdr:nvPicPr>
        <xdr:cNvPr id="7" name="Obrázek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1025" y="11744326"/>
          <a:ext cx="1047750" cy="10963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523876</xdr:colOff>
      <xdr:row>19</xdr:row>
      <xdr:rowOff>990601</xdr:rowOff>
    </xdr:from>
    <xdr:to>
      <xdr:col>4</xdr:col>
      <xdr:colOff>1710799</xdr:colOff>
      <xdr:row>21</xdr:row>
      <xdr:rowOff>38101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1" y="12811126"/>
          <a:ext cx="1186923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667049</xdr:colOff>
      <xdr:row>23</xdr:row>
      <xdr:rowOff>0</xdr:rowOff>
    </xdr:from>
    <xdr:to>
      <xdr:col>4</xdr:col>
      <xdr:colOff>1571624</xdr:colOff>
      <xdr:row>23</xdr:row>
      <xdr:rowOff>762000</xdr:rowOff>
    </xdr:to>
    <xdr:pic>
      <xdr:nvPicPr>
        <xdr:cNvPr id="9" name="Obrázek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1874" y="14849475"/>
          <a:ext cx="9045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1171575</xdr:colOff>
      <xdr:row>8</xdr:row>
      <xdr:rowOff>38101</xdr:rowOff>
    </xdr:from>
    <xdr:to>
      <xdr:col>4</xdr:col>
      <xdr:colOff>815342</xdr:colOff>
      <xdr:row>9</xdr:row>
      <xdr:rowOff>582589</xdr:rowOff>
    </xdr:to>
    <xdr:pic>
      <xdr:nvPicPr>
        <xdr:cNvPr id="10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5275" y="752476"/>
          <a:ext cx="1024891" cy="1554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609600</xdr:colOff>
      <xdr:row>8</xdr:row>
      <xdr:rowOff>695326</xdr:rowOff>
    </xdr:from>
    <xdr:to>
      <xdr:col>4</xdr:col>
      <xdr:colOff>1657349</xdr:colOff>
      <xdr:row>10</xdr:row>
      <xdr:rowOff>264827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4425" y="1409701"/>
          <a:ext cx="1047749" cy="158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1257300</xdr:colOff>
      <xdr:row>10</xdr:row>
      <xdr:rowOff>219075</xdr:rowOff>
    </xdr:from>
    <xdr:to>
      <xdr:col>4</xdr:col>
      <xdr:colOff>1646986</xdr:colOff>
      <xdr:row>11</xdr:row>
      <xdr:rowOff>142874</xdr:rowOff>
    </xdr:to>
    <xdr:pic>
      <xdr:nvPicPr>
        <xdr:cNvPr id="12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2952750"/>
          <a:ext cx="177081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13</xdr:row>
      <xdr:rowOff>609600</xdr:rowOff>
    </xdr:from>
    <xdr:to>
      <xdr:col>4</xdr:col>
      <xdr:colOff>1686407</xdr:colOff>
      <xdr:row>14</xdr:row>
      <xdr:rowOff>909572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1075" y="6372225"/>
          <a:ext cx="1210157" cy="13096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1352534</xdr:colOff>
      <xdr:row>11</xdr:row>
      <xdr:rowOff>828675</xdr:rowOff>
    </xdr:from>
    <xdr:to>
      <xdr:col>4</xdr:col>
      <xdr:colOff>547282</xdr:colOff>
      <xdr:row>13</xdr:row>
      <xdr:rowOff>564559</xdr:rowOff>
    </xdr:to>
    <xdr:pic>
      <xdr:nvPicPr>
        <xdr:cNvPr id="14" name="Obrázek 13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34" y="4572000"/>
          <a:ext cx="575872" cy="1755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1191258</xdr:colOff>
      <xdr:row>11</xdr:row>
      <xdr:rowOff>38101</xdr:rowOff>
    </xdr:from>
    <xdr:to>
      <xdr:col>5</xdr:col>
      <xdr:colOff>0</xdr:colOff>
      <xdr:row>11</xdr:row>
      <xdr:rowOff>762000</xdr:rowOff>
    </xdr:to>
    <xdr:pic>
      <xdr:nvPicPr>
        <xdr:cNvPr id="15" name="Obrázek 14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4958" y="3781426"/>
          <a:ext cx="1904366" cy="723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22411</xdr:colOff>
      <xdr:row>16</xdr:row>
      <xdr:rowOff>212912</xdr:rowOff>
    </xdr:from>
    <xdr:to>
      <xdr:col>4</xdr:col>
      <xdr:colOff>1208272</xdr:colOff>
      <xdr:row>16</xdr:row>
      <xdr:rowOff>840441</xdr:rowOff>
    </xdr:to>
    <xdr:pic>
      <xdr:nvPicPr>
        <xdr:cNvPr id="16" name="Obrázek 15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7236" y="9004487"/>
          <a:ext cx="1185861" cy="6275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809626</xdr:colOff>
      <xdr:row>21</xdr:row>
      <xdr:rowOff>876301</xdr:rowOff>
    </xdr:from>
    <xdr:to>
      <xdr:col>4</xdr:col>
      <xdr:colOff>1619250</xdr:colOff>
      <xdr:row>23</xdr:row>
      <xdr:rowOff>13360</xdr:rowOff>
    </xdr:to>
    <xdr:pic>
      <xdr:nvPicPr>
        <xdr:cNvPr id="18" name="Obrázek 17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1" y="14716126"/>
          <a:ext cx="809624" cy="11563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28575</xdr:colOff>
      <xdr:row>14</xdr:row>
      <xdr:rowOff>838200</xdr:rowOff>
    </xdr:from>
    <xdr:to>
      <xdr:col>4</xdr:col>
      <xdr:colOff>1238732</xdr:colOff>
      <xdr:row>16</xdr:row>
      <xdr:rowOff>128522</xdr:rowOff>
    </xdr:to>
    <xdr:pic>
      <xdr:nvPicPr>
        <xdr:cNvPr id="19" name="Obrázek 18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1975" y="8639175"/>
          <a:ext cx="1210157" cy="13096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man.mraz\Data%20aplikac&#237;\Microsoft\Excel\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\00611_Karolina_BD_1B006\04_ARCHSTAV\TABULKY\0005_tabulka%20vnitrnich%20dveri\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ouda Jiří" refreshedDate="43725.726145486115" createdVersion="6" refreshedVersion="6" minRefreshableVersion="3" recordCount="95">
  <cacheSource type="worksheet">
    <worksheetSource ref="A1:L150" sheet="data"/>
  </cacheSource>
  <cacheFields count="12">
    <cacheField name="kod" numFmtId="0">
      <sharedItems containsBlank="1" count="33">
        <s v="WC MUŽI KABINA"/>
        <s v="07"/>
        <s v="18"/>
        <s v="22"/>
        <s v="WC ŽENY KABINA"/>
        <s v="11"/>
        <s v="19"/>
        <s v="WC IMOBIL MUŽI"/>
        <s v="01"/>
        <s v="02"/>
        <s v="20"/>
        <s v="12"/>
        <s v="23"/>
        <s v="WC IMOBIL ŽENY/WC PACIENTI"/>
        <s v="24"/>
        <s v="UMYVADLO SAMOSTATNÉ - WC PACIENTI PŘEDSÍŇ/ WC + PŘEB."/>
        <s v="UMYVADLO SAMOSTATNÉ - WC PERSONÁL PŘEDSÍŇ"/>
        <s v="UMYVADLO SAMOSTATNÉ  - ZÁZEMÍ/POKOJ"/>
        <s v="UMYVADLO V PRACOVNÍ LINCE - VYŠETŘOVNA/MÍSTNOST PRO Z."/>
        <s v="UMYVADLO V PRACOVNÍ LINCE - KUCHYŇKA"/>
        <s v="ÚKLID"/>
        <s v="05"/>
        <s v="25"/>
        <s v="ČISTICÍ MÍSTNOST"/>
        <s v="VÝLEVKA"/>
        <s v="SPRCHY"/>
        <s v="06"/>
        <s v="13"/>
        <s v="OČISTA PACIENTŮ"/>
        <s v="04"/>
        <s v="HYG.BUŇKA - POKOJ"/>
        <s v="POKOJ - DESINFEKCE"/>
        <m/>
      </sharedItems>
    </cacheField>
    <cacheField name="prvek" numFmtId="0">
      <sharedItems containsBlank="1"/>
    </cacheField>
    <cacheField name="x" numFmtId="0">
      <sharedItems containsString="0" containsBlank="1" containsNumber="1" containsInteger="1" minValue="1" maxValue="3"/>
    </cacheField>
    <cacheField name="xx" numFmtId="0">
      <sharedItems containsNonDate="0" containsString="0" containsBlank="1"/>
    </cacheField>
    <cacheField name="1NP" numFmtId="0">
      <sharedItems containsString="0" containsBlank="1" containsNumber="1" containsInteger="1" minValue="0" maxValue="32"/>
    </cacheField>
    <cacheField name="2NP" numFmtId="0">
      <sharedItems containsString="0" containsBlank="1" containsNumber="1" containsInteger="1" minValue="0" maxValue="51"/>
    </cacheField>
    <cacheField name="3NP" numFmtId="0">
      <sharedItems containsString="0" containsBlank="1" containsNumber="1" containsInteger="1" minValue="0" maxValue="48"/>
    </cacheField>
    <cacheField name="4NP" numFmtId="0">
      <sharedItems containsString="0" containsBlank="1" containsNumber="1" containsInteger="1" minValue="0" maxValue="48"/>
    </cacheField>
    <cacheField name="5NP" numFmtId="0">
      <sharedItems containsString="0" containsBlank="1" containsNumber="1" containsInteger="1" minValue="0" maxValue="2"/>
    </cacheField>
    <cacheField name="xxx" numFmtId="0">
      <sharedItems containsString="0" containsBlank="1" containsNumber="1" containsInteger="1" minValue="1" maxValue="53"/>
    </cacheField>
    <cacheField name="celkem" numFmtId="0">
      <sharedItems containsString="0" containsBlank="1" containsNumber="1" containsInteger="1" minValue="1" maxValue="147"/>
    </cacheField>
    <cacheField name="xxxx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5">
  <r>
    <x v="0"/>
    <m/>
    <m/>
    <m/>
    <n v="5"/>
    <n v="2"/>
    <n v="1"/>
    <n v="1"/>
    <n v="0"/>
    <n v="9"/>
    <m/>
    <s v="ks"/>
  </r>
  <r>
    <x v="1"/>
    <s v="háček"/>
    <n v="1"/>
    <m/>
    <n v="5"/>
    <n v="2"/>
    <n v="1"/>
    <n v="1"/>
    <n v="0"/>
    <m/>
    <n v="9"/>
    <s v="ks"/>
  </r>
  <r>
    <x v="2"/>
    <s v="WC kartáč"/>
    <n v="1"/>
    <m/>
    <n v="5"/>
    <n v="2"/>
    <n v="1"/>
    <n v="1"/>
    <n v="0"/>
    <m/>
    <n v="9"/>
    <s v="ks"/>
  </r>
  <r>
    <x v="3"/>
    <s v="zásobník na toaletní papír"/>
    <n v="1"/>
    <m/>
    <n v="5"/>
    <n v="2"/>
    <n v="1"/>
    <n v="1"/>
    <n v="0"/>
    <m/>
    <n v="9"/>
    <m/>
  </r>
  <r>
    <x v="4"/>
    <m/>
    <m/>
    <m/>
    <n v="9"/>
    <n v="4"/>
    <n v="4"/>
    <n v="3"/>
    <n v="1"/>
    <n v="21"/>
    <m/>
    <s v="ks"/>
  </r>
  <r>
    <x v="1"/>
    <s v="háček"/>
    <n v="1"/>
    <m/>
    <n v="9"/>
    <n v="4"/>
    <n v="4"/>
    <n v="3"/>
    <n v="1"/>
    <m/>
    <n v="21"/>
    <s v="ks"/>
  </r>
  <r>
    <x v="5"/>
    <s v="odpadkový koš na hygienické potřeby"/>
    <n v="1"/>
    <m/>
    <n v="9"/>
    <n v="4"/>
    <n v="4"/>
    <n v="3"/>
    <n v="1"/>
    <m/>
    <n v="21"/>
    <s v="ks"/>
  </r>
  <r>
    <x v="2"/>
    <s v="WC kartáč"/>
    <n v="1"/>
    <m/>
    <n v="9"/>
    <n v="4"/>
    <n v="4"/>
    <n v="3"/>
    <n v="1"/>
    <m/>
    <n v="21"/>
    <s v="ks"/>
  </r>
  <r>
    <x v="6"/>
    <s v="zásobník hygienických sáčků"/>
    <n v="1"/>
    <m/>
    <n v="9"/>
    <n v="4"/>
    <n v="4"/>
    <n v="3"/>
    <n v="1"/>
    <m/>
    <n v="21"/>
    <s v="ks"/>
  </r>
  <r>
    <x v="3"/>
    <s v="zásobník na toaletní papír"/>
    <n v="1"/>
    <m/>
    <n v="9"/>
    <n v="4"/>
    <n v="4"/>
    <n v="3"/>
    <n v="1"/>
    <m/>
    <n v="21"/>
    <m/>
  </r>
  <r>
    <x v="7"/>
    <m/>
    <m/>
    <m/>
    <n v="1"/>
    <n v="0"/>
    <n v="0"/>
    <n v="0"/>
    <n v="0"/>
    <n v="1"/>
    <m/>
    <s v="ks"/>
  </r>
  <r>
    <x v="8"/>
    <s v="dávkovač dezinfekce nástěnný"/>
    <n v="1"/>
    <m/>
    <n v="1"/>
    <n v="0"/>
    <n v="0"/>
    <n v="0"/>
    <n v="0"/>
    <m/>
    <n v="1"/>
    <s v="ks"/>
  </r>
  <r>
    <x v="9"/>
    <s v="dávkovač mýdla nástěnný"/>
    <n v="1"/>
    <m/>
    <n v="1"/>
    <n v="0"/>
    <n v="0"/>
    <n v="0"/>
    <n v="0"/>
    <m/>
    <n v="1"/>
    <s v="ks"/>
  </r>
  <r>
    <x v="1"/>
    <s v="háček"/>
    <n v="1"/>
    <m/>
    <n v="1"/>
    <n v="0"/>
    <n v="0"/>
    <n v="0"/>
    <n v="0"/>
    <m/>
    <n v="1"/>
    <s v="ks"/>
  </r>
  <r>
    <x v="2"/>
    <s v="WC kartáč"/>
    <n v="1"/>
    <m/>
    <n v="1"/>
    <n v="0"/>
    <n v="0"/>
    <n v="0"/>
    <n v="0"/>
    <m/>
    <n v="1"/>
    <s v="ks"/>
  </r>
  <r>
    <x v="10"/>
    <s v="zásobník na papírové ručníky"/>
    <n v="1"/>
    <m/>
    <n v="1"/>
    <n v="0"/>
    <n v="0"/>
    <n v="0"/>
    <n v="0"/>
    <m/>
    <n v="1"/>
    <s v="ks"/>
  </r>
  <r>
    <x v="11"/>
    <s v="odpadkový koš na ručníky"/>
    <n v="1"/>
    <m/>
    <n v="1"/>
    <n v="0"/>
    <n v="0"/>
    <n v="0"/>
    <n v="0"/>
    <m/>
    <n v="1"/>
    <s v="ks"/>
  </r>
  <r>
    <x v="3"/>
    <s v="zásobník na toaletní papír"/>
    <n v="1"/>
    <m/>
    <n v="1"/>
    <n v="0"/>
    <n v="0"/>
    <n v="0"/>
    <n v="0"/>
    <m/>
    <n v="1"/>
    <m/>
  </r>
  <r>
    <x v="12"/>
    <s v="zrcadlo"/>
    <n v="1"/>
    <m/>
    <n v="1"/>
    <n v="0"/>
    <n v="0"/>
    <n v="0"/>
    <n v="0"/>
    <m/>
    <n v="1"/>
    <s v="ks"/>
  </r>
  <r>
    <x v="13"/>
    <m/>
    <m/>
    <m/>
    <n v="2"/>
    <n v="0"/>
    <n v="1"/>
    <n v="3"/>
    <n v="0"/>
    <n v="6"/>
    <m/>
    <s v="ks"/>
  </r>
  <r>
    <x v="8"/>
    <s v="dávkovač dezinfekce nástěnný"/>
    <n v="1"/>
    <m/>
    <n v="2"/>
    <n v="0"/>
    <n v="1"/>
    <n v="3"/>
    <n v="0"/>
    <m/>
    <n v="6"/>
    <s v="ks"/>
  </r>
  <r>
    <x v="9"/>
    <s v="dávkovač mýdla nástěnný"/>
    <n v="1"/>
    <m/>
    <n v="2"/>
    <n v="0"/>
    <n v="1"/>
    <n v="3"/>
    <n v="0"/>
    <m/>
    <n v="6"/>
    <s v="ks"/>
  </r>
  <r>
    <x v="1"/>
    <s v="háček"/>
    <n v="1"/>
    <m/>
    <n v="2"/>
    <n v="0"/>
    <n v="1"/>
    <n v="3"/>
    <n v="0"/>
    <m/>
    <n v="6"/>
    <s v="ks"/>
  </r>
  <r>
    <x v="5"/>
    <s v="odpadkový koš na hygienické potřeby"/>
    <n v="1"/>
    <m/>
    <n v="2"/>
    <n v="0"/>
    <n v="1"/>
    <n v="3"/>
    <n v="0"/>
    <m/>
    <n v="6"/>
    <s v="ks"/>
  </r>
  <r>
    <x v="2"/>
    <s v="WC kartáč"/>
    <n v="1"/>
    <m/>
    <n v="2"/>
    <n v="0"/>
    <n v="1"/>
    <n v="3"/>
    <n v="0"/>
    <m/>
    <n v="6"/>
    <s v="ks"/>
  </r>
  <r>
    <x v="6"/>
    <s v="zásobník hygienických sáčků"/>
    <n v="1"/>
    <m/>
    <n v="2"/>
    <n v="0"/>
    <n v="1"/>
    <n v="3"/>
    <n v="0"/>
    <m/>
    <n v="6"/>
    <s v="ks"/>
  </r>
  <r>
    <x v="10"/>
    <s v="zásobník na papírové ručníky"/>
    <n v="1"/>
    <m/>
    <n v="2"/>
    <n v="0"/>
    <n v="1"/>
    <n v="3"/>
    <n v="0"/>
    <m/>
    <n v="6"/>
    <s v="ks"/>
  </r>
  <r>
    <x v="11"/>
    <s v="odpadkový koš na ručníky"/>
    <n v="1"/>
    <m/>
    <n v="2"/>
    <n v="0"/>
    <n v="1"/>
    <n v="3"/>
    <n v="0"/>
    <m/>
    <n v="6"/>
    <m/>
  </r>
  <r>
    <x v="3"/>
    <s v="zásobník na toaletní papír"/>
    <n v="1"/>
    <m/>
    <n v="2"/>
    <n v="0"/>
    <n v="1"/>
    <n v="3"/>
    <n v="0"/>
    <m/>
    <n v="6"/>
    <s v="ks"/>
  </r>
  <r>
    <x v="14"/>
    <s v="zrcadlo, sklopné, pro imobilní"/>
    <n v="1"/>
    <m/>
    <n v="2"/>
    <n v="0"/>
    <n v="1"/>
    <n v="3"/>
    <n v="0"/>
    <m/>
    <n v="6"/>
    <s v="ks"/>
  </r>
  <r>
    <x v="15"/>
    <m/>
    <m/>
    <m/>
    <n v="3"/>
    <n v="2"/>
    <n v="3"/>
    <n v="3"/>
    <n v="0"/>
    <n v="11"/>
    <m/>
    <s v="ks"/>
  </r>
  <r>
    <x v="9"/>
    <s v="dávkovač mýdla nástěnný"/>
    <n v="1"/>
    <m/>
    <n v="3"/>
    <n v="2"/>
    <n v="3"/>
    <n v="3"/>
    <n v="0"/>
    <m/>
    <n v="11"/>
    <m/>
  </r>
  <r>
    <x v="10"/>
    <s v="zásobník na papírové ručníky"/>
    <n v="1"/>
    <m/>
    <n v="3"/>
    <n v="2"/>
    <n v="3"/>
    <n v="3"/>
    <n v="0"/>
    <m/>
    <n v="11"/>
    <s v="ks"/>
  </r>
  <r>
    <x v="11"/>
    <s v="odpadkový koš na ručníky"/>
    <n v="1"/>
    <m/>
    <n v="3"/>
    <n v="2"/>
    <n v="3"/>
    <n v="3"/>
    <n v="0"/>
    <m/>
    <n v="11"/>
    <s v="ks"/>
  </r>
  <r>
    <x v="12"/>
    <s v="zrcadlo"/>
    <n v="1"/>
    <m/>
    <n v="3"/>
    <n v="2"/>
    <n v="3"/>
    <n v="3"/>
    <n v="0"/>
    <m/>
    <n v="11"/>
    <s v="ks"/>
  </r>
  <r>
    <x v="16"/>
    <m/>
    <m/>
    <m/>
    <n v="3"/>
    <n v="4"/>
    <n v="2"/>
    <n v="2"/>
    <n v="1"/>
    <n v="12"/>
    <m/>
    <s v="ks"/>
  </r>
  <r>
    <x v="8"/>
    <s v="dávkovač dezinfekce nástěnný"/>
    <n v="1"/>
    <m/>
    <n v="3"/>
    <n v="4"/>
    <n v="2"/>
    <n v="2"/>
    <n v="1"/>
    <m/>
    <n v="12"/>
    <s v="ks"/>
  </r>
  <r>
    <x v="9"/>
    <s v="dávkovač mýdla nástěnný"/>
    <n v="1"/>
    <m/>
    <n v="3"/>
    <n v="4"/>
    <n v="2"/>
    <n v="2"/>
    <n v="1"/>
    <m/>
    <n v="12"/>
    <m/>
  </r>
  <r>
    <x v="11"/>
    <s v="odpadkový koš na papírové ručníky"/>
    <n v="1"/>
    <m/>
    <n v="3"/>
    <n v="4"/>
    <n v="2"/>
    <n v="2"/>
    <n v="1"/>
    <m/>
    <n v="12"/>
    <s v="ks"/>
  </r>
  <r>
    <x v="10"/>
    <s v="zásobník na papírové ručníky"/>
    <n v="1"/>
    <m/>
    <n v="3"/>
    <n v="4"/>
    <n v="2"/>
    <n v="2"/>
    <n v="1"/>
    <m/>
    <n v="12"/>
    <s v="ks"/>
  </r>
  <r>
    <x v="12"/>
    <s v="zrcadlo"/>
    <n v="1"/>
    <m/>
    <n v="3"/>
    <n v="4"/>
    <n v="2"/>
    <n v="2"/>
    <n v="1"/>
    <m/>
    <n v="12"/>
    <m/>
  </r>
  <r>
    <x v="17"/>
    <m/>
    <m/>
    <m/>
    <n v="13"/>
    <n v="9"/>
    <n v="3"/>
    <n v="0"/>
    <n v="2"/>
    <n v="27"/>
    <m/>
    <s v="ks"/>
  </r>
  <r>
    <x v="9"/>
    <s v="dávkovač mýdla nástěnný"/>
    <n v="1"/>
    <m/>
    <n v="13"/>
    <n v="9"/>
    <n v="3"/>
    <n v="0"/>
    <n v="2"/>
    <m/>
    <n v="27"/>
    <s v="ks"/>
  </r>
  <r>
    <x v="1"/>
    <s v="háček"/>
    <n v="1"/>
    <m/>
    <n v="13"/>
    <n v="9"/>
    <n v="3"/>
    <n v="0"/>
    <n v="2"/>
    <m/>
    <n v="27"/>
    <s v="ks"/>
  </r>
  <r>
    <x v="18"/>
    <m/>
    <m/>
    <m/>
    <n v="16"/>
    <n v="10"/>
    <n v="15"/>
    <n v="12"/>
    <n v="0"/>
    <n v="53"/>
    <m/>
    <s v="ks"/>
  </r>
  <r>
    <x v="8"/>
    <s v="dávkovač dezinfekce nástěnný"/>
    <n v="1"/>
    <m/>
    <n v="16"/>
    <n v="10"/>
    <n v="15"/>
    <n v="12"/>
    <n v="0"/>
    <m/>
    <n v="53"/>
    <s v="ks"/>
  </r>
  <r>
    <x v="9"/>
    <s v="dávkovač mýdla nástěnný"/>
    <n v="1"/>
    <m/>
    <n v="16"/>
    <n v="10"/>
    <n v="15"/>
    <n v="12"/>
    <n v="0"/>
    <m/>
    <n v="53"/>
    <m/>
  </r>
  <r>
    <x v="1"/>
    <s v="háček"/>
    <n v="2"/>
    <m/>
    <n v="32"/>
    <n v="20"/>
    <n v="30"/>
    <n v="24"/>
    <n v="0"/>
    <m/>
    <n v="106"/>
    <s v="ks"/>
  </r>
  <r>
    <x v="10"/>
    <s v="zásobník na papírové ručníky"/>
    <n v="1"/>
    <m/>
    <n v="16"/>
    <n v="10"/>
    <n v="15"/>
    <n v="12"/>
    <n v="0"/>
    <m/>
    <n v="53"/>
    <s v="ks"/>
  </r>
  <r>
    <x v="19"/>
    <m/>
    <m/>
    <m/>
    <n v="1"/>
    <n v="4"/>
    <n v="3"/>
    <n v="1"/>
    <n v="0"/>
    <n v="9"/>
    <m/>
    <s v="ks"/>
  </r>
  <r>
    <x v="9"/>
    <s v="dávkovač mýdla nástěnný"/>
    <n v="1"/>
    <m/>
    <n v="1"/>
    <n v="4"/>
    <n v="3"/>
    <n v="1"/>
    <n v="0"/>
    <m/>
    <n v="9"/>
    <m/>
  </r>
  <r>
    <x v="1"/>
    <s v="háček"/>
    <n v="2"/>
    <m/>
    <n v="2"/>
    <n v="8"/>
    <n v="6"/>
    <n v="2"/>
    <n v="0"/>
    <m/>
    <n v="18"/>
    <s v="ks"/>
  </r>
  <r>
    <x v="20"/>
    <m/>
    <m/>
    <m/>
    <n v="2"/>
    <n v="3"/>
    <n v="4"/>
    <n v="2"/>
    <n v="0"/>
    <n v="11"/>
    <m/>
    <s v="ks"/>
  </r>
  <r>
    <x v="9"/>
    <s v="dávkovač mýdla nástěnný"/>
    <n v="1"/>
    <m/>
    <n v="2"/>
    <n v="3"/>
    <n v="4"/>
    <n v="2"/>
    <n v="0"/>
    <m/>
    <n v="11"/>
    <s v="ks"/>
  </r>
  <r>
    <x v="1"/>
    <s v="háček"/>
    <n v="2"/>
    <m/>
    <n v="4"/>
    <n v="6"/>
    <n v="8"/>
    <n v="4"/>
    <n v="0"/>
    <m/>
    <n v="22"/>
    <s v="ks"/>
  </r>
  <r>
    <x v="21"/>
    <s v="držák ručníků, dvojitý"/>
    <n v="1"/>
    <m/>
    <n v="2"/>
    <n v="3"/>
    <n v="4"/>
    <n v="2"/>
    <n v="0"/>
    <m/>
    <n v="11"/>
    <s v="ks"/>
  </r>
  <r>
    <x v="12"/>
    <s v="zrcadlo"/>
    <n v="1"/>
    <m/>
    <n v="2"/>
    <n v="3"/>
    <n v="4"/>
    <n v="2"/>
    <n v="0"/>
    <m/>
    <n v="11"/>
    <m/>
  </r>
  <r>
    <x v="22"/>
    <s v="Univerzální držák mopu/koštěte na zeď"/>
    <n v="2"/>
    <m/>
    <n v="4"/>
    <n v="6"/>
    <n v="8"/>
    <n v="4"/>
    <n v="0"/>
    <m/>
    <n v="22"/>
    <s v="ks"/>
  </r>
  <r>
    <x v="23"/>
    <m/>
    <m/>
    <m/>
    <n v="1"/>
    <n v="2"/>
    <n v="4"/>
    <n v="4"/>
    <n v="0"/>
    <n v="11"/>
    <m/>
    <s v="ks"/>
  </r>
  <r>
    <x v="8"/>
    <s v="dávkovač dezinfekce nástěnný"/>
    <n v="1"/>
    <m/>
    <n v="1"/>
    <n v="2"/>
    <n v="4"/>
    <n v="4"/>
    <n v="0"/>
    <m/>
    <n v="11"/>
    <s v="ks"/>
  </r>
  <r>
    <x v="9"/>
    <s v="dávkovač mýdla nástěnný"/>
    <n v="1"/>
    <m/>
    <n v="1"/>
    <n v="2"/>
    <n v="4"/>
    <n v="4"/>
    <n v="0"/>
    <m/>
    <n v="11"/>
    <s v="ks"/>
  </r>
  <r>
    <x v="1"/>
    <s v="háček"/>
    <n v="2"/>
    <m/>
    <n v="2"/>
    <n v="4"/>
    <n v="8"/>
    <n v="8"/>
    <n v="0"/>
    <m/>
    <n v="22"/>
    <s v="ks"/>
  </r>
  <r>
    <x v="21"/>
    <s v="držák ručníků, dvojitý"/>
    <n v="1"/>
    <m/>
    <n v="1"/>
    <n v="2"/>
    <n v="4"/>
    <n v="4"/>
    <n v="0"/>
    <m/>
    <n v="11"/>
    <s v="ks"/>
  </r>
  <r>
    <x v="12"/>
    <s v="zrcadlo"/>
    <n v="1"/>
    <m/>
    <n v="1"/>
    <n v="2"/>
    <n v="4"/>
    <n v="4"/>
    <n v="0"/>
    <m/>
    <n v="11"/>
    <m/>
  </r>
  <r>
    <x v="22"/>
    <s v="Univerzální držák mopu/koštěte na zeď"/>
    <n v="2"/>
    <m/>
    <n v="2"/>
    <n v="4"/>
    <n v="8"/>
    <n v="8"/>
    <n v="0"/>
    <m/>
    <n v="22"/>
    <s v="ks"/>
  </r>
  <r>
    <x v="24"/>
    <m/>
    <m/>
    <m/>
    <n v="2"/>
    <n v="0"/>
    <n v="0"/>
    <n v="0"/>
    <n v="0"/>
    <n v="2"/>
    <m/>
    <s v="ks"/>
  </r>
  <r>
    <x v="1"/>
    <s v="háček"/>
    <n v="1"/>
    <m/>
    <n v="2"/>
    <n v="0"/>
    <n v="0"/>
    <n v="0"/>
    <n v="0"/>
    <m/>
    <n v="2"/>
    <m/>
  </r>
  <r>
    <x v="25"/>
    <m/>
    <m/>
    <m/>
    <n v="5"/>
    <n v="1"/>
    <n v="3"/>
    <n v="1"/>
    <n v="0"/>
    <n v="10"/>
    <m/>
    <s v="ks"/>
  </r>
  <r>
    <x v="1"/>
    <s v="háček"/>
    <n v="2"/>
    <m/>
    <n v="10"/>
    <n v="2"/>
    <n v="6"/>
    <n v="2"/>
    <n v="0"/>
    <m/>
    <n v="20"/>
    <s v="ks"/>
  </r>
  <r>
    <x v="26"/>
    <s v="držák sprchy"/>
    <n v="1"/>
    <m/>
    <n v="5"/>
    <n v="1"/>
    <n v="3"/>
    <n v="1"/>
    <n v="0"/>
    <m/>
    <n v="10"/>
    <m/>
  </r>
  <r>
    <x v="27"/>
    <s v="polička  do sprchového koutu"/>
    <n v="1"/>
    <m/>
    <n v="5"/>
    <n v="1"/>
    <n v="3"/>
    <n v="1"/>
    <n v="0"/>
    <m/>
    <n v="10"/>
    <s v="ks"/>
  </r>
  <r>
    <x v="28"/>
    <m/>
    <m/>
    <m/>
    <n v="0"/>
    <n v="2"/>
    <n v="1"/>
    <n v="2"/>
    <n v="0"/>
    <n v="5"/>
    <m/>
    <s v="ks"/>
  </r>
  <r>
    <x v="8"/>
    <s v="dávkovač dezinfekce nástěnný"/>
    <n v="1"/>
    <m/>
    <n v="0"/>
    <n v="2"/>
    <n v="1"/>
    <n v="2"/>
    <n v="0"/>
    <m/>
    <n v="5"/>
    <s v="ks"/>
  </r>
  <r>
    <x v="9"/>
    <s v="dávkovač mýdla nástěnný"/>
    <n v="1"/>
    <m/>
    <n v="0"/>
    <n v="2"/>
    <n v="1"/>
    <n v="2"/>
    <n v="0"/>
    <m/>
    <n v="5"/>
    <s v="ks"/>
  </r>
  <r>
    <x v="29"/>
    <s v="držák ručníků, dvojitý"/>
    <n v="1"/>
    <m/>
    <n v="0"/>
    <n v="2"/>
    <n v="1"/>
    <n v="2"/>
    <n v="0"/>
    <m/>
    <n v="5"/>
    <s v="ks"/>
  </r>
  <r>
    <x v="12"/>
    <s v="zrcadlo"/>
    <n v="1"/>
    <m/>
    <n v="0"/>
    <n v="2"/>
    <n v="1"/>
    <n v="2"/>
    <n v="0"/>
    <m/>
    <n v="5"/>
    <s v="ks"/>
  </r>
  <r>
    <x v="1"/>
    <s v="háček"/>
    <n v="2"/>
    <m/>
    <n v="0"/>
    <n v="4"/>
    <n v="2"/>
    <n v="4"/>
    <n v="0"/>
    <m/>
    <n v="10"/>
    <s v="ks"/>
  </r>
  <r>
    <x v="5"/>
    <s v="odpadkový koš na hygienické potřeby"/>
    <n v="1"/>
    <m/>
    <n v="0"/>
    <n v="2"/>
    <n v="1"/>
    <n v="2"/>
    <n v="0"/>
    <m/>
    <n v="5"/>
    <s v="ks"/>
  </r>
  <r>
    <x v="2"/>
    <s v="WC kartáč"/>
    <n v="1"/>
    <m/>
    <n v="0"/>
    <n v="2"/>
    <n v="1"/>
    <n v="2"/>
    <n v="0"/>
    <m/>
    <n v="5"/>
    <m/>
  </r>
  <r>
    <x v="6"/>
    <s v="zásobník hygienických sáčků"/>
    <n v="1"/>
    <m/>
    <n v="0"/>
    <n v="2"/>
    <n v="1"/>
    <n v="2"/>
    <n v="0"/>
    <m/>
    <n v="5"/>
    <s v="ks"/>
  </r>
  <r>
    <x v="3"/>
    <s v="zásobník na toaletní papír"/>
    <n v="1"/>
    <m/>
    <n v="0"/>
    <n v="2"/>
    <n v="1"/>
    <n v="2"/>
    <n v="0"/>
    <m/>
    <n v="5"/>
    <s v="ks"/>
  </r>
  <r>
    <x v="30"/>
    <m/>
    <m/>
    <m/>
    <n v="0"/>
    <n v="17"/>
    <n v="16"/>
    <n v="16"/>
    <n v="0"/>
    <n v="49"/>
    <m/>
    <s v="ks"/>
  </r>
  <r>
    <x v="9"/>
    <s v="dávkovač mýdla nástěnný"/>
    <n v="1"/>
    <m/>
    <n v="0"/>
    <n v="17"/>
    <n v="16"/>
    <n v="16"/>
    <n v="0"/>
    <m/>
    <n v="49"/>
    <s v="ks"/>
  </r>
  <r>
    <x v="12"/>
    <s v="zrcadlo"/>
    <n v="1"/>
    <m/>
    <n v="0"/>
    <n v="17"/>
    <n v="16"/>
    <n v="16"/>
    <n v="0"/>
    <m/>
    <n v="49"/>
    <s v="ks"/>
  </r>
  <r>
    <x v="26"/>
    <s v="držák sprchy"/>
    <n v="1"/>
    <m/>
    <n v="0"/>
    <n v="17"/>
    <n v="16"/>
    <n v="16"/>
    <n v="0"/>
    <m/>
    <n v="49"/>
    <s v="ks"/>
  </r>
  <r>
    <x v="1"/>
    <s v="háček"/>
    <n v="3"/>
    <m/>
    <n v="0"/>
    <n v="51"/>
    <n v="48"/>
    <n v="48"/>
    <n v="0"/>
    <m/>
    <n v="147"/>
    <s v="ks"/>
  </r>
  <r>
    <x v="5"/>
    <s v="odpadkový koš na hygienické potřeby"/>
    <n v="1"/>
    <m/>
    <n v="0"/>
    <n v="17"/>
    <n v="16"/>
    <n v="16"/>
    <n v="0"/>
    <m/>
    <n v="49"/>
    <s v="ks"/>
  </r>
  <r>
    <x v="2"/>
    <s v="WC kartáč"/>
    <n v="1"/>
    <m/>
    <n v="0"/>
    <n v="17"/>
    <n v="16"/>
    <n v="16"/>
    <n v="0"/>
    <m/>
    <n v="49"/>
    <s v="ks"/>
  </r>
  <r>
    <x v="6"/>
    <s v="zásobník hygienických sáčků"/>
    <n v="1"/>
    <m/>
    <n v="0"/>
    <n v="17"/>
    <n v="16"/>
    <n v="16"/>
    <n v="0"/>
    <m/>
    <n v="49"/>
    <m/>
  </r>
  <r>
    <x v="3"/>
    <s v="zásobník na toaletní papír"/>
    <n v="1"/>
    <m/>
    <n v="0"/>
    <n v="17"/>
    <n v="16"/>
    <n v="16"/>
    <n v="0"/>
    <m/>
    <n v="49"/>
    <s v="ks"/>
  </r>
  <r>
    <x v="21"/>
    <s v="držák ručníků, dvojitý"/>
    <n v="1"/>
    <m/>
    <n v="0"/>
    <n v="17"/>
    <n v="16"/>
    <n v="16"/>
    <n v="0"/>
    <m/>
    <n v="49"/>
    <m/>
  </r>
  <r>
    <x v="27"/>
    <s v="polička   do sprchového koutu"/>
    <n v="1"/>
    <m/>
    <n v="0"/>
    <n v="17"/>
    <n v="16"/>
    <n v="16"/>
    <n v="0"/>
    <m/>
    <n v="49"/>
    <m/>
  </r>
  <r>
    <x v="31"/>
    <m/>
    <m/>
    <m/>
    <n v="0"/>
    <n v="16"/>
    <n v="22"/>
    <n v="10"/>
    <n v="0"/>
    <n v="48"/>
    <m/>
    <m/>
  </r>
  <r>
    <x v="8"/>
    <s v="dávkovač dezinfekce nástěnný"/>
    <n v="1"/>
    <m/>
    <n v="0"/>
    <n v="16"/>
    <n v="22"/>
    <n v="10"/>
    <n v="0"/>
    <m/>
    <n v="48"/>
    <m/>
  </r>
  <r>
    <x v="32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2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O7:U24" firstHeaderRow="0" firstDataRow="1" firstDataCol="1"/>
  <pivotFields count="12">
    <pivotField axis="axisRow" showAll="0" sortType="ascending">
      <items count="34">
        <item x="8"/>
        <item x="9"/>
        <item x="29"/>
        <item x="21"/>
        <item x="26"/>
        <item x="1"/>
        <item x="5"/>
        <item x="11"/>
        <item x="27"/>
        <item x="2"/>
        <item x="6"/>
        <item x="10"/>
        <item x="3"/>
        <item x="12"/>
        <item x="14"/>
        <item x="22"/>
        <item h="1" x="23"/>
        <item h="1" x="30"/>
        <item h="1" x="28"/>
        <item h="1" x="31"/>
        <item h="1" x="25"/>
        <item h="1" x="20"/>
        <item h="1" x="17"/>
        <item h="1" x="15"/>
        <item h="1" x="16"/>
        <item h="1" x="19"/>
        <item h="1" x="18"/>
        <item h="1" x="24"/>
        <item h="1" x="7"/>
        <item h="1" x="13"/>
        <item h="1" x="0"/>
        <item h="1" x="4"/>
        <item h="1" x="32"/>
        <item t="default"/>
      </items>
    </pivotField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dataField="1" showAll="0"/>
    <pivotField showAll="0"/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oučet z 1NP" fld="4" baseField="0" baseItem="0"/>
    <dataField name="Součet z 2NP" fld="5" baseField="0" baseItem="0"/>
    <dataField name="Součet z 3NP" fld="6" baseField="0" baseItem="0"/>
    <dataField name="Součet z 4NP" fld="7" baseField="0" baseItem="0"/>
    <dataField name="Součet z 5NP" fld="8" baseField="0" baseItem="0"/>
    <dataField name="Součet z celkem" fld="10" baseField="0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view="pageLayout" zoomScaleNormal="204" zoomScaleSheetLayoutView="115" workbookViewId="0">
      <selection activeCell="P34" sqref="P34"/>
    </sheetView>
  </sheetViews>
  <sheetFormatPr defaultColWidth="9" defaultRowHeight="15" x14ac:dyDescent="0.25"/>
  <cols>
    <col min="1" max="1" width="1" style="7" customWidth="1"/>
    <col min="2" max="2" width="13.7109375" style="7" customWidth="1"/>
    <col min="3" max="3" width="10.7109375" style="7" customWidth="1"/>
    <col min="4" max="4" width="3.140625" style="7" customWidth="1"/>
    <col min="5" max="5" width="1" style="7" customWidth="1"/>
    <col min="6" max="6" width="4.28515625" style="7" customWidth="1"/>
    <col min="7" max="7" width="2.5703125" style="7" customWidth="1"/>
    <col min="8" max="8" width="3.5703125" style="7" customWidth="1"/>
    <col min="9" max="9" width="4.7109375" style="7" customWidth="1"/>
    <col min="10" max="11" width="1.5703125" style="7" customWidth="1"/>
    <col min="12" max="12" width="1" style="7" customWidth="1"/>
    <col min="13" max="13" width="1.5703125" style="7" customWidth="1"/>
    <col min="14" max="15" width="3.5703125" style="7" customWidth="1"/>
    <col min="16" max="16" width="7.140625" style="7" customWidth="1"/>
    <col min="17" max="17" width="6.42578125" style="7" customWidth="1"/>
    <col min="18" max="18" width="1" style="7" customWidth="1"/>
    <col min="19" max="19" width="3.85546875" style="7" customWidth="1"/>
    <col min="20" max="20" width="8.140625" style="7" customWidth="1"/>
    <col min="21" max="21" width="5" style="7" customWidth="1"/>
    <col min="22" max="22" width="5.5703125" style="7" customWidth="1"/>
    <col min="23" max="23" width="4.140625" style="7" customWidth="1"/>
    <col min="24" max="24" width="9" style="8" customWidth="1"/>
    <col min="25" max="30" width="9" style="8"/>
    <col min="31" max="16384" width="9" style="7"/>
  </cols>
  <sheetData>
    <row r="1" spans="1:28" s="8" customFormat="1" ht="12.6" customHeight="1" x14ac:dyDescent="0.25">
      <c r="W1" s="7"/>
    </row>
    <row r="2" spans="1:28" s="8" customFormat="1" ht="12.6" customHeight="1" x14ac:dyDescent="0.25">
      <c r="J2" s="295"/>
      <c r="K2" s="295"/>
      <c r="L2" s="295"/>
      <c r="M2" s="295"/>
      <c r="N2" s="295"/>
      <c r="O2" s="295"/>
      <c r="P2" s="295"/>
      <c r="Q2" s="295"/>
      <c r="R2" s="295"/>
      <c r="S2" s="295"/>
      <c r="W2" s="7"/>
    </row>
    <row r="3" spans="1:28" s="8" customFormat="1" ht="12.6" customHeight="1" x14ac:dyDescent="0.25">
      <c r="J3" s="295"/>
      <c r="K3" s="295"/>
      <c r="L3" s="295"/>
      <c r="M3" s="295"/>
      <c r="N3" s="295"/>
      <c r="O3" s="295"/>
      <c r="P3" s="295"/>
      <c r="Q3" s="295"/>
      <c r="R3" s="295"/>
      <c r="S3" s="295"/>
      <c r="W3" s="7"/>
    </row>
    <row r="4" spans="1:28" s="8" customFormat="1" ht="12.6" customHeight="1" x14ac:dyDescent="0.35">
      <c r="J4" s="295"/>
      <c r="K4" s="295"/>
      <c r="L4" s="295"/>
      <c r="M4" s="295"/>
      <c r="N4" s="295"/>
      <c r="O4" s="295"/>
      <c r="P4" s="295"/>
      <c r="Q4" s="295"/>
      <c r="R4" s="295"/>
      <c r="S4" s="295"/>
      <c r="U4" s="9"/>
      <c r="W4" s="7"/>
    </row>
    <row r="5" spans="1:28" s="8" customFormat="1" ht="12.6" customHeight="1" x14ac:dyDescent="0.25"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6"/>
      <c r="U5" s="296"/>
      <c r="W5" s="7"/>
    </row>
    <row r="6" spans="1:28" s="8" customFormat="1" ht="12.6" customHeight="1" x14ac:dyDescent="0.25"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6"/>
      <c r="U6" s="296"/>
      <c r="W6" s="7"/>
    </row>
    <row r="7" spans="1:28" s="8" customFormat="1" ht="12.2" customHeight="1" x14ac:dyDescent="0.25">
      <c r="J7" s="295"/>
      <c r="K7" s="295"/>
      <c r="L7" s="295"/>
      <c r="M7" s="295"/>
      <c r="N7" s="295"/>
      <c r="O7" s="295"/>
      <c r="P7" s="295"/>
      <c r="Q7" s="295"/>
      <c r="R7" s="295"/>
      <c r="S7" s="295"/>
      <c r="W7" s="7"/>
    </row>
    <row r="8" spans="1:28" s="8" customFormat="1" ht="12.6" customHeight="1" x14ac:dyDescent="0.25">
      <c r="V8" s="50"/>
      <c r="W8" s="7"/>
    </row>
    <row r="9" spans="1:28" s="8" customFormat="1" ht="13.9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285" t="s">
        <v>4</v>
      </c>
      <c r="L9" s="285"/>
      <c r="M9" s="285"/>
      <c r="N9" s="286"/>
      <c r="O9" s="286"/>
      <c r="P9" s="286"/>
      <c r="Q9" s="286"/>
      <c r="R9" s="286"/>
      <c r="S9" s="286"/>
      <c r="T9" s="286"/>
      <c r="U9" s="287"/>
      <c r="V9" s="287"/>
      <c r="W9" s="11"/>
      <c r="AB9" s="12" t="s">
        <v>5</v>
      </c>
    </row>
    <row r="10" spans="1:28" s="8" customFormat="1" ht="13.9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285" t="s">
        <v>6</v>
      </c>
      <c r="L10" s="285"/>
      <c r="M10" s="285"/>
      <c r="N10" s="286" t="s">
        <v>5</v>
      </c>
      <c r="O10" s="286"/>
      <c r="P10" s="286"/>
      <c r="Q10" s="286"/>
      <c r="R10" s="286"/>
      <c r="S10" s="286"/>
      <c r="T10" s="286"/>
      <c r="U10" s="287"/>
      <c r="V10" s="287"/>
      <c r="W10" s="11"/>
      <c r="AB10" s="12" t="s">
        <v>5</v>
      </c>
    </row>
    <row r="11" spans="1:28" s="8" customFormat="1" ht="13.9" customHeight="1" x14ac:dyDescent="0.25">
      <c r="A11" s="10"/>
      <c r="B11" s="10"/>
      <c r="D11" s="10"/>
      <c r="E11" s="10"/>
      <c r="F11" s="10"/>
      <c r="G11" s="10"/>
      <c r="H11" s="10"/>
      <c r="I11" s="10"/>
      <c r="J11" s="10"/>
      <c r="K11" s="285" t="s">
        <v>7</v>
      </c>
      <c r="L11" s="285"/>
      <c r="M11" s="285"/>
      <c r="N11" s="286" t="s">
        <v>5</v>
      </c>
      <c r="O11" s="286"/>
      <c r="P11" s="286"/>
      <c r="Q11" s="286"/>
      <c r="R11" s="286"/>
      <c r="S11" s="286"/>
      <c r="T11" s="286"/>
      <c r="U11" s="287"/>
      <c r="V11" s="287"/>
      <c r="W11" s="11"/>
      <c r="AB11" s="12" t="s">
        <v>5</v>
      </c>
    </row>
    <row r="12" spans="1:28" s="8" customFormat="1" ht="13.9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285" t="s">
        <v>8</v>
      </c>
      <c r="L12" s="285"/>
      <c r="M12" s="285"/>
      <c r="N12" s="286" t="s">
        <v>5</v>
      </c>
      <c r="O12" s="286"/>
      <c r="P12" s="286"/>
      <c r="Q12" s="286"/>
      <c r="R12" s="286"/>
      <c r="S12" s="286"/>
      <c r="T12" s="286"/>
      <c r="U12" s="287"/>
      <c r="V12" s="287"/>
      <c r="W12" s="11"/>
      <c r="AB12" s="12" t="s">
        <v>5</v>
      </c>
    </row>
    <row r="13" spans="1:28" s="8" customFormat="1" ht="13.9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285" t="s">
        <v>9</v>
      </c>
      <c r="L13" s="285"/>
      <c r="M13" s="285"/>
      <c r="N13" s="286" t="s">
        <v>5</v>
      </c>
      <c r="O13" s="286"/>
      <c r="P13" s="286"/>
      <c r="Q13" s="286"/>
      <c r="R13" s="286"/>
      <c r="S13" s="286"/>
      <c r="T13" s="286"/>
      <c r="U13" s="287"/>
      <c r="V13" s="287"/>
      <c r="W13" s="11"/>
      <c r="AB13" s="12" t="s">
        <v>5</v>
      </c>
    </row>
    <row r="14" spans="1:28" s="8" customFormat="1" ht="13.9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285" t="s">
        <v>10</v>
      </c>
      <c r="L14" s="285"/>
      <c r="M14" s="285"/>
      <c r="N14" s="286" t="s">
        <v>5</v>
      </c>
      <c r="O14" s="286"/>
      <c r="P14" s="286"/>
      <c r="Q14" s="286"/>
      <c r="R14" s="286"/>
      <c r="S14" s="286"/>
      <c r="T14" s="286"/>
      <c r="U14" s="287"/>
      <c r="V14" s="287"/>
      <c r="W14" s="11"/>
      <c r="AB14" s="12" t="s">
        <v>5</v>
      </c>
    </row>
    <row r="15" spans="1:28" s="8" customFormat="1" ht="13.9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285" t="s">
        <v>11</v>
      </c>
      <c r="L15" s="285"/>
      <c r="M15" s="285"/>
      <c r="N15" s="286" t="s">
        <v>5</v>
      </c>
      <c r="O15" s="286"/>
      <c r="P15" s="286"/>
      <c r="Q15" s="286"/>
      <c r="R15" s="286"/>
      <c r="S15" s="286"/>
      <c r="T15" s="286"/>
      <c r="U15" s="287"/>
      <c r="V15" s="287"/>
      <c r="W15" s="11"/>
      <c r="AB15" s="12" t="s">
        <v>5</v>
      </c>
    </row>
    <row r="16" spans="1:28" s="8" customFormat="1" ht="13.9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285" t="s">
        <v>12</v>
      </c>
      <c r="L16" s="285"/>
      <c r="M16" s="285"/>
      <c r="N16" s="286" t="s">
        <v>5</v>
      </c>
      <c r="O16" s="286"/>
      <c r="P16" s="286"/>
      <c r="Q16" s="286"/>
      <c r="R16" s="286"/>
      <c r="S16" s="286"/>
      <c r="T16" s="286"/>
      <c r="U16" s="287"/>
      <c r="V16" s="287"/>
      <c r="W16" s="11"/>
      <c r="AB16" s="12" t="s">
        <v>5</v>
      </c>
    </row>
    <row r="17" spans="1:28" s="8" customFormat="1" ht="13.9" customHeigh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285" t="s">
        <v>13</v>
      </c>
      <c r="L17" s="285"/>
      <c r="M17" s="285"/>
      <c r="N17" s="286" t="s">
        <v>5</v>
      </c>
      <c r="O17" s="286"/>
      <c r="P17" s="286"/>
      <c r="Q17" s="286"/>
      <c r="R17" s="286"/>
      <c r="S17" s="286"/>
      <c r="T17" s="286"/>
      <c r="U17" s="287"/>
      <c r="V17" s="287"/>
      <c r="W17" s="11"/>
      <c r="AB17" s="12" t="s">
        <v>5</v>
      </c>
    </row>
    <row r="18" spans="1:28" s="8" customFormat="1" ht="13.9" customHeight="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285" t="s">
        <v>14</v>
      </c>
      <c r="L18" s="285"/>
      <c r="M18" s="285"/>
      <c r="N18" s="286" t="s">
        <v>5</v>
      </c>
      <c r="O18" s="286"/>
      <c r="P18" s="286"/>
      <c r="Q18" s="286"/>
      <c r="R18" s="286"/>
      <c r="S18" s="286"/>
      <c r="T18" s="286"/>
      <c r="U18" s="287"/>
      <c r="V18" s="287"/>
      <c r="W18" s="11"/>
      <c r="AB18" s="12" t="s">
        <v>5</v>
      </c>
    </row>
    <row r="19" spans="1:28" s="8" customFormat="1" ht="13.9" customHeight="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285" t="s">
        <v>15</v>
      </c>
      <c r="L19" s="285"/>
      <c r="M19" s="285"/>
      <c r="N19" s="286" t="s">
        <v>5</v>
      </c>
      <c r="O19" s="286"/>
      <c r="P19" s="286"/>
      <c r="Q19" s="286"/>
      <c r="R19" s="286"/>
      <c r="S19" s="286"/>
      <c r="T19" s="286"/>
      <c r="U19" s="287"/>
      <c r="V19" s="287"/>
      <c r="W19" s="11"/>
      <c r="AB19" s="12" t="s">
        <v>5</v>
      </c>
    </row>
    <row r="20" spans="1:28" s="8" customFormat="1" ht="13.9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285" t="s">
        <v>16</v>
      </c>
      <c r="L20" s="285"/>
      <c r="M20" s="285"/>
      <c r="N20" s="286" t="s">
        <v>5</v>
      </c>
      <c r="O20" s="286"/>
      <c r="P20" s="286"/>
      <c r="Q20" s="286"/>
      <c r="R20" s="286"/>
      <c r="S20" s="286"/>
      <c r="T20" s="286"/>
      <c r="U20" s="287"/>
      <c r="V20" s="287"/>
      <c r="W20" s="11"/>
      <c r="AB20" s="12" t="s">
        <v>5</v>
      </c>
    </row>
    <row r="21" spans="1:28" s="8" customFormat="1" ht="13.9" customHeight="1" x14ac:dyDescent="0.25">
      <c r="A21" s="53"/>
      <c r="D21" s="13"/>
      <c r="E21" s="13"/>
      <c r="F21" s="13"/>
      <c r="G21" s="13"/>
      <c r="H21" s="13"/>
      <c r="I21" s="13"/>
      <c r="J21" s="13"/>
      <c r="K21" s="285" t="s">
        <v>17</v>
      </c>
      <c r="L21" s="285"/>
      <c r="M21" s="285"/>
      <c r="N21" s="286"/>
      <c r="O21" s="286"/>
      <c r="P21" s="286"/>
      <c r="Q21" s="286"/>
      <c r="R21" s="286"/>
      <c r="S21" s="286"/>
      <c r="T21" s="286"/>
      <c r="U21" s="287"/>
      <c r="V21" s="287"/>
      <c r="W21" s="11"/>
      <c r="AB21" s="12" t="s">
        <v>5</v>
      </c>
    </row>
    <row r="22" spans="1:28" s="8" customFormat="1" ht="13.9" customHeight="1" x14ac:dyDescent="0.25">
      <c r="A22" s="54"/>
      <c r="C22" s="288" t="s">
        <v>70</v>
      </c>
      <c r="D22" s="288"/>
      <c r="E22" s="288"/>
      <c r="F22" s="288"/>
      <c r="G22" s="288"/>
      <c r="H22" s="288"/>
      <c r="I22" s="288"/>
      <c r="K22" s="285" t="s">
        <v>18</v>
      </c>
      <c r="L22" s="285"/>
      <c r="M22" s="285"/>
      <c r="N22" s="286"/>
      <c r="O22" s="286"/>
      <c r="P22" s="286"/>
      <c r="Q22" s="286"/>
      <c r="R22" s="286"/>
      <c r="S22" s="286"/>
      <c r="T22" s="286"/>
      <c r="U22" s="287"/>
      <c r="V22" s="287"/>
      <c r="W22" s="11"/>
      <c r="AB22" s="12" t="s">
        <v>5</v>
      </c>
    </row>
    <row r="23" spans="1:28" s="8" customFormat="1" ht="13.9" customHeight="1" x14ac:dyDescent="0.25">
      <c r="A23" s="17"/>
      <c r="C23" s="12"/>
      <c r="D23" s="12"/>
      <c r="E23" s="12"/>
      <c r="F23" s="12"/>
      <c r="G23" s="12"/>
      <c r="I23" s="14" t="s">
        <v>19</v>
      </c>
      <c r="K23" s="285" t="s">
        <v>20</v>
      </c>
      <c r="L23" s="285"/>
      <c r="M23" s="285"/>
      <c r="N23" s="335" t="s">
        <v>213</v>
      </c>
      <c r="O23" s="335"/>
      <c r="P23" s="335"/>
      <c r="Q23" s="335"/>
      <c r="R23" s="335"/>
      <c r="S23" s="335"/>
      <c r="T23" s="335"/>
      <c r="U23" s="336" t="s">
        <v>214</v>
      </c>
      <c r="V23" s="336"/>
      <c r="W23" s="11"/>
      <c r="AB23" s="12" t="s">
        <v>5</v>
      </c>
    </row>
    <row r="24" spans="1:28" s="8" customFormat="1" ht="13.9" customHeight="1" x14ac:dyDescent="0.25">
      <c r="A24" s="17"/>
      <c r="B24" s="12" t="s">
        <v>21</v>
      </c>
      <c r="C24" s="12"/>
      <c r="D24" s="12"/>
      <c r="E24" s="12"/>
      <c r="F24" s="12"/>
      <c r="G24" s="12"/>
      <c r="I24" s="14" t="s">
        <v>22</v>
      </c>
      <c r="K24" s="289" t="s">
        <v>23</v>
      </c>
      <c r="L24" s="290"/>
      <c r="M24" s="291"/>
      <c r="N24" s="292" t="s">
        <v>24</v>
      </c>
      <c r="O24" s="293"/>
      <c r="P24" s="293"/>
      <c r="Q24" s="293"/>
      <c r="R24" s="293"/>
      <c r="S24" s="293"/>
      <c r="T24" s="294"/>
      <c r="U24" s="15" t="s">
        <v>25</v>
      </c>
      <c r="V24" s="52"/>
      <c r="W24" s="16"/>
    </row>
    <row r="25" spans="1:28" s="8" customFormat="1" ht="6.9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51"/>
      <c r="W25" s="17"/>
      <c r="X25" s="17"/>
      <c r="Y25" s="17"/>
      <c r="Z25" s="17"/>
      <c r="AA25" s="17"/>
      <c r="AB25" s="17"/>
    </row>
    <row r="26" spans="1:28" s="8" customFormat="1" ht="14.25" customHeight="1" x14ac:dyDescent="0.25">
      <c r="A26" s="19"/>
      <c r="B26" s="18" t="s">
        <v>26</v>
      </c>
      <c r="C26" s="19"/>
      <c r="D26" s="19"/>
      <c r="E26" s="19"/>
      <c r="F26" s="19"/>
      <c r="G26" s="19"/>
      <c r="H26" s="20"/>
      <c r="I26" s="20"/>
      <c r="J26" s="20"/>
      <c r="K26" s="18"/>
      <c r="L26" s="18"/>
      <c r="M26" s="18" t="s">
        <v>27</v>
      </c>
      <c r="N26" s="18"/>
      <c r="O26" s="20"/>
      <c r="P26" s="19"/>
      <c r="Q26" s="21"/>
      <c r="R26" s="19"/>
      <c r="S26" s="19"/>
      <c r="T26" s="19"/>
      <c r="U26" s="19"/>
      <c r="V26" s="19"/>
      <c r="W26" s="17"/>
      <c r="X26" s="17"/>
      <c r="Y26" s="17"/>
      <c r="Z26" s="22"/>
      <c r="AA26" s="22"/>
      <c r="AB26" s="22"/>
    </row>
    <row r="27" spans="1:28" s="8" customFormat="1" ht="4.9000000000000004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23"/>
      <c r="X27" s="17"/>
      <c r="Y27" s="17"/>
      <c r="Z27" s="17"/>
      <c r="AA27" s="17"/>
      <c r="AB27" s="17"/>
    </row>
    <row r="28" spans="1:28" s="8" customFormat="1" ht="14.25" customHeight="1" x14ac:dyDescent="0.25">
      <c r="A28" s="17"/>
      <c r="B28" s="276"/>
      <c r="C28" s="276"/>
      <c r="D28" s="276"/>
      <c r="E28" s="17"/>
      <c r="F28" s="277" t="s">
        <v>28</v>
      </c>
      <c r="G28" s="277"/>
      <c r="H28" s="277"/>
      <c r="I28" s="277"/>
      <c r="J28" s="277"/>
      <c r="K28" s="277"/>
      <c r="L28" s="24"/>
      <c r="M28" s="25"/>
      <c r="N28" s="26"/>
      <c r="O28" s="26"/>
      <c r="P28" s="26"/>
      <c r="Q28" s="26"/>
      <c r="R28" s="283" t="s">
        <v>72</v>
      </c>
      <c r="S28" s="284"/>
      <c r="T28" s="284"/>
      <c r="U28" s="284"/>
      <c r="V28" s="284"/>
      <c r="W28" s="27"/>
      <c r="X28" s="24"/>
      <c r="Y28" s="17"/>
      <c r="Z28" s="12"/>
      <c r="AA28" s="17"/>
      <c r="AB28" s="17"/>
    </row>
    <row r="29" spans="1:28" s="8" customFormat="1" ht="4.9000000000000004" customHeight="1" x14ac:dyDescent="0.25">
      <c r="A29" s="17"/>
      <c r="B29" s="276"/>
      <c r="C29" s="276"/>
      <c r="D29" s="276"/>
      <c r="E29" s="17"/>
      <c r="F29" s="277"/>
      <c r="G29" s="277"/>
      <c r="H29" s="277"/>
      <c r="I29" s="277"/>
      <c r="J29" s="277"/>
      <c r="K29" s="277"/>
      <c r="L29" s="24"/>
      <c r="M29" s="26"/>
      <c r="N29" s="26"/>
      <c r="O29" s="26"/>
      <c r="P29" s="26"/>
      <c r="Q29" s="26"/>
      <c r="R29" s="284"/>
      <c r="S29" s="284"/>
      <c r="T29" s="284"/>
      <c r="U29" s="284"/>
      <c r="V29" s="284"/>
      <c r="W29" s="27"/>
      <c r="X29" s="24"/>
      <c r="Y29" s="17"/>
      <c r="Z29" s="12"/>
      <c r="AA29" s="17"/>
      <c r="AB29" s="17"/>
    </row>
    <row r="30" spans="1:28" s="8" customFormat="1" x14ac:dyDescent="0.25">
      <c r="A30" s="17"/>
      <c r="B30" s="276"/>
      <c r="C30" s="276"/>
      <c r="D30" s="276"/>
      <c r="E30" s="17"/>
      <c r="F30" s="277"/>
      <c r="G30" s="277"/>
      <c r="H30" s="277"/>
      <c r="I30" s="277"/>
      <c r="J30" s="277"/>
      <c r="K30" s="277"/>
      <c r="L30" s="24"/>
      <c r="M30" s="26"/>
      <c r="N30" s="26"/>
      <c r="O30" s="26"/>
      <c r="P30" s="26"/>
      <c r="Q30" s="26"/>
      <c r="R30" s="284"/>
      <c r="S30" s="284"/>
      <c r="T30" s="284"/>
      <c r="U30" s="284"/>
      <c r="V30" s="284"/>
      <c r="W30" s="27"/>
      <c r="X30" s="24"/>
      <c r="Y30" s="17"/>
      <c r="Z30" s="12"/>
      <c r="AA30" s="17"/>
      <c r="AB30" s="17"/>
    </row>
    <row r="31" spans="1:28" s="8" customFormat="1" ht="4.9000000000000004" customHeight="1" x14ac:dyDescent="0.25">
      <c r="A31" s="17"/>
      <c r="B31" s="276"/>
      <c r="C31" s="276"/>
      <c r="D31" s="276"/>
      <c r="E31" s="17"/>
      <c r="F31" s="277"/>
      <c r="G31" s="277"/>
      <c r="H31" s="277"/>
      <c r="I31" s="277"/>
      <c r="J31" s="277"/>
      <c r="K31" s="277"/>
      <c r="L31" s="24"/>
      <c r="M31" s="26"/>
      <c r="N31" s="26"/>
      <c r="O31" s="26"/>
      <c r="P31" s="26"/>
      <c r="Q31" s="26"/>
      <c r="R31" s="284"/>
      <c r="S31" s="284"/>
      <c r="T31" s="284"/>
      <c r="U31" s="284"/>
      <c r="V31" s="284"/>
      <c r="W31" s="27"/>
      <c r="X31" s="24"/>
      <c r="Y31" s="17"/>
      <c r="Z31" s="12"/>
      <c r="AA31" s="17"/>
      <c r="AB31" s="17"/>
    </row>
    <row r="32" spans="1:28" s="8" customFormat="1" ht="14.25" customHeight="1" x14ac:dyDescent="0.25">
      <c r="A32" s="17"/>
      <c r="B32" s="276"/>
      <c r="C32" s="276"/>
      <c r="D32" s="276"/>
      <c r="E32" s="17"/>
      <c r="F32" s="277"/>
      <c r="G32" s="277"/>
      <c r="H32" s="277"/>
      <c r="I32" s="277"/>
      <c r="J32" s="277"/>
      <c r="K32" s="277"/>
      <c r="L32" s="24"/>
      <c r="M32" s="26"/>
      <c r="N32" s="26"/>
      <c r="O32" s="26"/>
      <c r="P32" s="26"/>
      <c r="Q32" s="26"/>
      <c r="R32" s="284"/>
      <c r="S32" s="284"/>
      <c r="T32" s="284"/>
      <c r="U32" s="284"/>
      <c r="V32" s="284"/>
      <c r="W32" s="27"/>
      <c r="X32" s="24"/>
      <c r="Y32" s="17"/>
      <c r="Z32" s="12"/>
      <c r="AA32" s="17"/>
      <c r="AB32" s="17"/>
    </row>
    <row r="33" spans="1:28" s="8" customFormat="1" ht="4.9000000000000004" customHeight="1" x14ac:dyDescent="0.25">
      <c r="A33" s="28"/>
      <c r="B33" s="28"/>
      <c r="C33" s="28"/>
      <c r="D33" s="28"/>
      <c r="E33" s="28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0"/>
      <c r="R33" s="10"/>
      <c r="S33" s="10"/>
      <c r="T33" s="10"/>
      <c r="U33" s="10"/>
      <c r="V33" s="10"/>
      <c r="W33" s="10"/>
      <c r="X33" s="10"/>
      <c r="Y33" s="17"/>
      <c r="Z33" s="17"/>
      <c r="AA33" s="17"/>
      <c r="AB33" s="17"/>
    </row>
    <row r="34" spans="1:28" s="8" customFormat="1" ht="14.25" customHeight="1" x14ac:dyDescent="0.25">
      <c r="A34" s="19"/>
      <c r="B34" s="18" t="s">
        <v>29</v>
      </c>
      <c r="C34" s="19"/>
      <c r="D34" s="19"/>
      <c r="E34" s="19"/>
      <c r="F34" s="19"/>
      <c r="G34" s="19"/>
      <c r="H34" s="20"/>
      <c r="I34" s="20"/>
      <c r="J34" s="20"/>
      <c r="K34" s="20"/>
      <c r="L34" s="20"/>
      <c r="M34" s="18" t="s">
        <v>30</v>
      </c>
      <c r="N34" s="18"/>
      <c r="O34" s="19"/>
      <c r="P34" s="19"/>
      <c r="Q34" s="21"/>
      <c r="R34" s="29"/>
      <c r="S34" s="18" t="s">
        <v>31</v>
      </c>
      <c r="T34" s="19"/>
      <c r="U34" s="19"/>
      <c r="V34" s="19"/>
      <c r="X34" s="17"/>
      <c r="Y34" s="17"/>
      <c r="Z34" s="17"/>
      <c r="AA34" s="17"/>
      <c r="AB34" s="17"/>
    </row>
    <row r="35" spans="1:28" s="8" customFormat="1" ht="4.9000000000000004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R35" s="30"/>
      <c r="S35" s="17"/>
      <c r="T35" s="17"/>
      <c r="U35" s="17"/>
      <c r="V35" s="17"/>
      <c r="W35" s="7"/>
      <c r="X35" s="17"/>
      <c r="Y35" s="17"/>
      <c r="Z35" s="17"/>
      <c r="AA35" s="17"/>
      <c r="AB35" s="17"/>
    </row>
    <row r="36" spans="1:28" s="8" customFormat="1" ht="14.25" customHeight="1" x14ac:dyDescent="0.25">
      <c r="A36" s="17"/>
      <c r="B36" s="276"/>
      <c r="C36" s="276"/>
      <c r="D36" s="276"/>
      <c r="E36" s="17"/>
      <c r="F36" s="277" t="s">
        <v>32</v>
      </c>
      <c r="G36" s="277"/>
      <c r="H36" s="277"/>
      <c r="I36" s="277"/>
      <c r="J36" s="277"/>
      <c r="K36" s="277"/>
      <c r="L36" s="24"/>
      <c r="M36" s="278"/>
      <c r="N36" s="278"/>
      <c r="O36" s="278"/>
      <c r="P36" s="278"/>
      <c r="Q36" s="278"/>
      <c r="R36" s="30"/>
      <c r="S36" s="278" t="s">
        <v>33</v>
      </c>
      <c r="T36" s="278"/>
      <c r="U36" s="278"/>
      <c r="V36" s="278"/>
      <c r="X36" s="17"/>
      <c r="Y36" s="17"/>
      <c r="Z36" s="17"/>
      <c r="AA36" s="17"/>
      <c r="AB36" s="17"/>
    </row>
    <row r="37" spans="1:28" s="8" customFormat="1" ht="4.9000000000000004" customHeight="1" x14ac:dyDescent="0.25">
      <c r="A37" s="17"/>
      <c r="B37" s="276"/>
      <c r="C37" s="276"/>
      <c r="D37" s="276"/>
      <c r="E37" s="17"/>
      <c r="F37" s="277"/>
      <c r="G37" s="277"/>
      <c r="H37" s="277"/>
      <c r="I37" s="277"/>
      <c r="J37" s="277"/>
      <c r="K37" s="277"/>
      <c r="L37" s="31"/>
      <c r="R37" s="30"/>
      <c r="X37" s="17"/>
      <c r="Y37" s="17"/>
      <c r="Z37" s="17"/>
      <c r="AA37" s="17"/>
      <c r="AB37" s="17"/>
    </row>
    <row r="38" spans="1:28" s="8" customFormat="1" x14ac:dyDescent="0.25">
      <c r="A38" s="28"/>
      <c r="B38" s="276"/>
      <c r="C38" s="276"/>
      <c r="D38" s="276"/>
      <c r="E38" s="28"/>
      <c r="F38" s="277"/>
      <c r="G38" s="277"/>
      <c r="H38" s="277"/>
      <c r="I38" s="277"/>
      <c r="J38" s="277"/>
      <c r="K38" s="277"/>
      <c r="L38" s="24"/>
      <c r="M38" s="18" t="s">
        <v>34</v>
      </c>
      <c r="N38" s="18"/>
      <c r="O38" s="19"/>
      <c r="P38" s="19"/>
      <c r="Q38" s="21"/>
      <c r="R38" s="29"/>
      <c r="S38" s="18" t="s">
        <v>35</v>
      </c>
      <c r="T38" s="19"/>
      <c r="U38" s="19"/>
      <c r="V38" s="19"/>
      <c r="X38" s="17"/>
      <c r="Y38" s="17"/>
      <c r="Z38" s="17"/>
      <c r="AA38" s="17"/>
      <c r="AB38" s="17"/>
    </row>
    <row r="39" spans="1:28" s="8" customFormat="1" ht="4.9000000000000004" customHeight="1" x14ac:dyDescent="0.25">
      <c r="A39" s="28"/>
      <c r="B39" s="276"/>
      <c r="C39" s="276"/>
      <c r="D39" s="276"/>
      <c r="E39" s="28"/>
      <c r="F39" s="277"/>
      <c r="G39" s="277"/>
      <c r="H39" s="277"/>
      <c r="I39" s="277"/>
      <c r="J39" s="277"/>
      <c r="K39" s="277"/>
      <c r="L39" s="24"/>
      <c r="M39" s="12"/>
      <c r="N39" s="12"/>
      <c r="O39" s="17"/>
      <c r="P39" s="17"/>
      <c r="R39" s="30"/>
      <c r="S39" s="12"/>
      <c r="T39" s="17"/>
      <c r="U39" s="17"/>
      <c r="V39" s="17"/>
      <c r="X39" s="17"/>
      <c r="Y39" s="17"/>
      <c r="Z39" s="17"/>
      <c r="AA39" s="17"/>
      <c r="AB39" s="17"/>
    </row>
    <row r="40" spans="1:28" s="8" customFormat="1" ht="14.25" customHeight="1" x14ac:dyDescent="0.25">
      <c r="A40" s="28"/>
      <c r="B40" s="276"/>
      <c r="C40" s="276"/>
      <c r="D40" s="276"/>
      <c r="E40" s="28"/>
      <c r="F40" s="277"/>
      <c r="G40" s="277"/>
      <c r="H40" s="277"/>
      <c r="I40" s="277"/>
      <c r="J40" s="277"/>
      <c r="K40" s="277"/>
      <c r="L40" s="24"/>
      <c r="M40" s="278" t="s">
        <v>33</v>
      </c>
      <c r="N40" s="278"/>
      <c r="O40" s="278"/>
      <c r="P40" s="278"/>
      <c r="Q40" s="278"/>
      <c r="R40" s="30"/>
      <c r="S40" s="278" t="s">
        <v>36</v>
      </c>
      <c r="T40" s="278"/>
      <c r="U40" s="278"/>
      <c r="V40" s="278"/>
    </row>
    <row r="41" spans="1:28" s="8" customFormat="1" ht="4.9000000000000004" customHeight="1" x14ac:dyDescent="0.25">
      <c r="A41" s="28"/>
      <c r="B41" s="28"/>
      <c r="C41" s="28"/>
      <c r="D41" s="28"/>
      <c r="E41" s="28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R41" s="32"/>
      <c r="X41" s="17"/>
      <c r="Y41" s="17"/>
      <c r="Z41" s="17"/>
      <c r="AA41" s="17"/>
      <c r="AB41" s="17"/>
    </row>
    <row r="42" spans="1:28" s="8" customFormat="1" ht="13.15" customHeight="1" x14ac:dyDescent="0.25">
      <c r="A42" s="19"/>
      <c r="B42" s="18" t="s">
        <v>37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7"/>
      <c r="X42" s="17"/>
      <c r="Y42" s="17"/>
      <c r="Z42" s="17"/>
      <c r="AA42" s="17"/>
      <c r="AB42" s="17"/>
    </row>
    <row r="43" spans="1:28" s="8" customFormat="1" ht="21.2" customHeight="1" x14ac:dyDescent="0.25">
      <c r="A43" s="34"/>
      <c r="B43" s="281" t="s">
        <v>69</v>
      </c>
      <c r="C43" s="281"/>
      <c r="D43" s="281"/>
      <c r="E43" s="281"/>
      <c r="F43" s="281"/>
      <c r="G43" s="281"/>
      <c r="H43" s="281"/>
      <c r="I43" s="281"/>
      <c r="J43" s="281"/>
      <c r="K43" s="281"/>
      <c r="L43" s="281"/>
      <c r="M43" s="281"/>
      <c r="N43" s="281"/>
      <c r="O43" s="281"/>
      <c r="P43" s="281"/>
      <c r="Q43" s="281"/>
      <c r="R43" s="281"/>
      <c r="S43" s="281"/>
      <c r="T43" s="281"/>
      <c r="U43" s="281"/>
      <c r="V43" s="281"/>
      <c r="W43" s="33"/>
      <c r="X43" s="34"/>
      <c r="Y43" s="34"/>
      <c r="Z43" s="34"/>
      <c r="AA43" s="34"/>
      <c r="AB43" s="34"/>
    </row>
    <row r="44" spans="1:28" s="8" customFormat="1" ht="21.2" customHeight="1" x14ac:dyDescent="0.25">
      <c r="A44" s="34"/>
      <c r="B44" s="282"/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282"/>
      <c r="P44" s="282"/>
      <c r="Q44" s="282"/>
      <c r="R44" s="282"/>
      <c r="S44" s="282"/>
      <c r="T44" s="282"/>
      <c r="U44" s="282"/>
      <c r="V44" s="282"/>
      <c r="W44" s="34"/>
      <c r="X44" s="34"/>
      <c r="Y44" s="34"/>
      <c r="Z44" s="34"/>
      <c r="AA44" s="34"/>
      <c r="AB44" s="34"/>
    </row>
    <row r="45" spans="1:28" s="8" customFormat="1" ht="13.15" customHeight="1" x14ac:dyDescent="0.25">
      <c r="A45" s="19"/>
      <c r="B45" s="18" t="s">
        <v>38</v>
      </c>
      <c r="C45" s="19"/>
      <c r="D45" s="19"/>
      <c r="E45" s="19"/>
      <c r="F45" s="19"/>
      <c r="G45" s="19"/>
      <c r="H45" s="19"/>
      <c r="I45" s="19"/>
      <c r="J45" s="35" t="s">
        <v>39</v>
      </c>
      <c r="K45" s="36"/>
      <c r="L45" s="36"/>
      <c r="M45" s="36"/>
      <c r="N45" s="36"/>
      <c r="O45" s="21"/>
      <c r="P45" s="21"/>
      <c r="Q45" s="36"/>
      <c r="R45" s="36"/>
      <c r="S45" s="37" t="s">
        <v>40</v>
      </c>
      <c r="T45" s="21"/>
      <c r="U45" s="36"/>
      <c r="V45" s="37" t="s">
        <v>41</v>
      </c>
      <c r="W45" s="16"/>
      <c r="Y45" s="17"/>
      <c r="Z45" s="17"/>
      <c r="AA45" s="17"/>
      <c r="AB45" s="17"/>
    </row>
    <row r="46" spans="1:28" s="8" customFormat="1" ht="15" customHeight="1" x14ac:dyDescent="0.25">
      <c r="A46" s="13"/>
      <c r="B46" s="43" t="s">
        <v>209</v>
      </c>
      <c r="C46" s="38"/>
      <c r="D46" s="38"/>
      <c r="E46" s="38"/>
      <c r="F46" s="38"/>
      <c r="G46" s="38"/>
      <c r="H46" s="38"/>
      <c r="I46" s="38"/>
      <c r="J46" s="39"/>
      <c r="K46" s="38"/>
      <c r="L46" s="38" t="s">
        <v>68</v>
      </c>
      <c r="M46" s="38"/>
      <c r="N46" s="38"/>
      <c r="O46" s="13"/>
      <c r="P46" s="279" t="s">
        <v>79</v>
      </c>
      <c r="Q46" s="279"/>
      <c r="R46" s="13"/>
      <c r="S46" s="13"/>
      <c r="U46" s="55" t="s">
        <v>210</v>
      </c>
      <c r="V46" s="13"/>
      <c r="W46" s="13"/>
      <c r="Y46" s="13"/>
      <c r="Z46" s="13"/>
      <c r="AA46" s="13"/>
      <c r="AB46" s="13"/>
    </row>
    <row r="47" spans="1:28" s="8" customFormat="1" ht="13.15" customHeight="1" x14ac:dyDescent="0.25">
      <c r="A47" s="19"/>
      <c r="B47" s="18" t="s">
        <v>42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7"/>
      <c r="X47" s="17"/>
      <c r="Y47" s="17"/>
      <c r="Z47" s="17"/>
      <c r="AA47" s="17"/>
      <c r="AB47" s="17"/>
    </row>
    <row r="48" spans="1:28" s="8" customFormat="1" ht="15" customHeight="1" x14ac:dyDescent="0.25">
      <c r="A48" s="13"/>
      <c r="B48" s="280" t="s">
        <v>73</v>
      </c>
      <c r="C48" s="280"/>
      <c r="D48" s="280"/>
      <c r="E48" s="280"/>
      <c r="F48" s="280"/>
      <c r="G48" s="280"/>
      <c r="H48" s="280"/>
      <c r="I48" s="280"/>
      <c r="J48" s="280"/>
      <c r="K48" s="280"/>
      <c r="L48" s="280"/>
      <c r="M48" s="280"/>
      <c r="N48" s="280"/>
      <c r="O48" s="280"/>
      <c r="P48" s="280"/>
      <c r="Q48" s="280"/>
      <c r="R48" s="280"/>
      <c r="S48" s="280"/>
      <c r="T48" s="280"/>
      <c r="U48" s="280"/>
      <c r="V48" s="280"/>
      <c r="W48" s="13"/>
      <c r="X48" s="13"/>
      <c r="Y48" s="13"/>
      <c r="Z48" s="13"/>
      <c r="AA48" s="13"/>
      <c r="AB48" s="13"/>
    </row>
    <row r="49" spans="1:28" s="8" customFormat="1" ht="13.15" customHeight="1" x14ac:dyDescent="0.25">
      <c r="A49" s="19"/>
      <c r="B49" s="18" t="s">
        <v>43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7"/>
      <c r="X49" s="17"/>
      <c r="Y49" s="17"/>
      <c r="Z49" s="17"/>
      <c r="AA49" s="17"/>
      <c r="AB49" s="17"/>
    </row>
    <row r="50" spans="1:28" s="8" customFormat="1" ht="15" customHeight="1" x14ac:dyDescent="0.25">
      <c r="A50" s="13"/>
      <c r="B50" s="280" t="s">
        <v>44</v>
      </c>
      <c r="C50" s="280"/>
      <c r="D50" s="280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280"/>
      <c r="P50" s="280"/>
      <c r="Q50" s="280"/>
      <c r="R50" s="280"/>
      <c r="S50" s="280"/>
      <c r="T50" s="280"/>
      <c r="U50" s="280"/>
      <c r="V50" s="280"/>
      <c r="W50" s="13"/>
      <c r="X50" s="13"/>
      <c r="Y50" s="13"/>
      <c r="Z50" s="13"/>
      <c r="AA50" s="13"/>
      <c r="AB50" s="13"/>
    </row>
    <row r="51" spans="1:28" s="8" customFormat="1" ht="13.15" customHeight="1" x14ac:dyDescent="0.25">
      <c r="A51" s="19"/>
      <c r="B51" s="18" t="s">
        <v>45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2"/>
      <c r="X51" s="12"/>
      <c r="Y51" s="12"/>
      <c r="Z51" s="12"/>
      <c r="AA51" s="12"/>
      <c r="AB51" s="12"/>
    </row>
    <row r="52" spans="1:28" s="8" customFormat="1" ht="21.2" customHeight="1" x14ac:dyDescent="0.25">
      <c r="A52" s="34"/>
      <c r="B52" s="267"/>
      <c r="C52" s="267"/>
      <c r="D52" s="267"/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34"/>
      <c r="X52" s="34"/>
      <c r="Y52" s="34"/>
      <c r="Z52" s="34"/>
      <c r="AA52" s="34"/>
      <c r="AB52" s="34"/>
    </row>
    <row r="53" spans="1:28" s="8" customFormat="1" ht="21.2" customHeight="1" x14ac:dyDescent="0.25">
      <c r="A53" s="34"/>
      <c r="B53" s="267" t="s">
        <v>212</v>
      </c>
      <c r="C53" s="267"/>
      <c r="D53" s="267"/>
      <c r="E53" s="267"/>
      <c r="F53" s="267"/>
      <c r="G53" s="267"/>
      <c r="H53" s="267"/>
      <c r="I53" s="267"/>
      <c r="J53" s="267"/>
      <c r="K53" s="267"/>
      <c r="L53" s="267"/>
      <c r="M53" s="267"/>
      <c r="N53" s="267"/>
      <c r="O53" s="267"/>
      <c r="P53" s="267"/>
      <c r="Q53" s="267"/>
      <c r="R53" s="267"/>
      <c r="S53" s="267"/>
      <c r="T53" s="267"/>
      <c r="U53" s="267"/>
      <c r="V53" s="267"/>
      <c r="W53" s="34"/>
      <c r="X53" s="34"/>
      <c r="Y53" s="34"/>
      <c r="Z53" s="34"/>
      <c r="AA53" s="34"/>
      <c r="AB53" s="34"/>
    </row>
    <row r="54" spans="1:28" s="8" customFormat="1" ht="21.2" customHeight="1" x14ac:dyDescent="0.25">
      <c r="A54" s="34"/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P54" s="268"/>
      <c r="Q54" s="268"/>
      <c r="R54" s="268"/>
      <c r="S54" s="268"/>
      <c r="T54" s="268"/>
      <c r="U54" s="268"/>
      <c r="V54" s="268"/>
      <c r="W54" s="34"/>
      <c r="X54" s="34"/>
      <c r="Y54" s="34"/>
      <c r="Z54" s="34"/>
      <c r="AA54" s="34"/>
      <c r="AB54" s="34"/>
    </row>
    <row r="55" spans="1:28" s="8" customFormat="1" ht="13.15" customHeight="1" x14ac:dyDescent="0.25">
      <c r="A55" s="19"/>
      <c r="B55" s="18" t="s">
        <v>46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269" t="s">
        <v>47</v>
      </c>
      <c r="V55" s="270"/>
      <c r="W55" s="40"/>
      <c r="Y55" s="17"/>
      <c r="Z55" s="17"/>
      <c r="AB55" s="41"/>
    </row>
    <row r="56" spans="1:28" s="8" customFormat="1" ht="36.75" customHeight="1" x14ac:dyDescent="0.25">
      <c r="A56" s="49"/>
      <c r="B56" s="45">
        <v>1110789</v>
      </c>
      <c r="C56" s="46" t="s">
        <v>67</v>
      </c>
      <c r="D56" s="271"/>
      <c r="E56" s="271"/>
      <c r="F56" s="271"/>
      <c r="G56" s="271"/>
      <c r="H56" s="46" t="s">
        <v>48</v>
      </c>
      <c r="I56" s="272" t="s">
        <v>71</v>
      </c>
      <c r="J56" s="272"/>
      <c r="K56" s="272"/>
      <c r="L56" s="273">
        <v>100</v>
      </c>
      <c r="M56" s="273"/>
      <c r="N56" s="273"/>
      <c r="O56" s="273"/>
      <c r="P56" s="46"/>
      <c r="Q56" s="272" t="s">
        <v>211</v>
      </c>
      <c r="R56" s="272"/>
      <c r="S56" s="272"/>
      <c r="T56" s="47" t="s">
        <v>94</v>
      </c>
      <c r="U56" s="274"/>
      <c r="V56" s="275"/>
      <c r="W56" s="34"/>
      <c r="Y56" s="34"/>
      <c r="Z56" s="34"/>
      <c r="AA56" s="17"/>
      <c r="AB56" s="17"/>
    </row>
    <row r="57" spans="1:28" s="8" customFormat="1" ht="9" customHeight="1" x14ac:dyDescent="0.25">
      <c r="A57" s="41"/>
      <c r="B57" s="42" t="s">
        <v>49</v>
      </c>
      <c r="C57" s="42" t="s">
        <v>50</v>
      </c>
      <c r="D57" s="265" t="s">
        <v>51</v>
      </c>
      <c r="E57" s="265"/>
      <c r="F57" s="265"/>
      <c r="G57" s="265"/>
      <c r="H57" s="42" t="s">
        <v>52</v>
      </c>
      <c r="I57" s="265" t="s">
        <v>53</v>
      </c>
      <c r="J57" s="265"/>
      <c r="K57" s="265"/>
      <c r="L57" s="266" t="s">
        <v>54</v>
      </c>
      <c r="M57" s="266"/>
      <c r="N57" s="266"/>
      <c r="O57" s="266"/>
      <c r="P57" s="42" t="s">
        <v>55</v>
      </c>
      <c r="Q57" s="265" t="s">
        <v>56</v>
      </c>
      <c r="R57" s="265"/>
      <c r="S57" s="265"/>
      <c r="T57" s="42" t="s">
        <v>57</v>
      </c>
      <c r="U57" s="30"/>
      <c r="V57" s="41"/>
      <c r="W57" s="41"/>
      <c r="Y57" s="41"/>
      <c r="Z57" s="41"/>
      <c r="AA57" s="17"/>
      <c r="AB57" s="17"/>
    </row>
    <row r="58" spans="1:28" s="8" customFormat="1" ht="13.5" customHeight="1" x14ac:dyDescent="0.25">
      <c r="A58" s="41"/>
      <c r="B58" s="44" t="s">
        <v>58</v>
      </c>
      <c r="C58" s="44" t="s">
        <v>59</v>
      </c>
      <c r="D58" s="265" t="s">
        <v>60</v>
      </c>
      <c r="E58" s="265"/>
      <c r="F58" s="265"/>
      <c r="G58" s="265"/>
      <c r="H58" s="44" t="s">
        <v>61</v>
      </c>
      <c r="I58" s="265" t="s">
        <v>62</v>
      </c>
      <c r="J58" s="265"/>
      <c r="K58" s="265"/>
      <c r="L58" s="266" t="s">
        <v>63</v>
      </c>
      <c r="M58" s="266"/>
      <c r="N58" s="266"/>
      <c r="O58" s="266"/>
      <c r="P58" s="44" t="s">
        <v>64</v>
      </c>
      <c r="Q58" s="265" t="s">
        <v>65</v>
      </c>
      <c r="R58" s="265"/>
      <c r="S58" s="265"/>
      <c r="T58" s="44" t="s">
        <v>66</v>
      </c>
      <c r="U58" s="48"/>
      <c r="V58" s="41"/>
      <c r="W58" s="41"/>
      <c r="Y58" s="41"/>
      <c r="Z58" s="41"/>
      <c r="AA58" s="17"/>
      <c r="AB58" s="17"/>
    </row>
    <row r="59" spans="1:28" s="8" customFormat="1" x14ac:dyDescent="0.25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</sheetData>
  <sheetProtection selectLockedCells="1"/>
  <mergeCells count="80">
    <mergeCell ref="K10:M10"/>
    <mergeCell ref="N10:T10"/>
    <mergeCell ref="U10:V10"/>
    <mergeCell ref="J2:S7"/>
    <mergeCell ref="T5:U6"/>
    <mergeCell ref="K9:M9"/>
    <mergeCell ref="N9:T9"/>
    <mergeCell ref="U9:V9"/>
    <mergeCell ref="K11:M11"/>
    <mergeCell ref="N11:T11"/>
    <mergeCell ref="U11:V11"/>
    <mergeCell ref="K12:M12"/>
    <mergeCell ref="N12:T12"/>
    <mergeCell ref="U12:V12"/>
    <mergeCell ref="K13:M13"/>
    <mergeCell ref="N13:T13"/>
    <mergeCell ref="U13:V13"/>
    <mergeCell ref="K14:M14"/>
    <mergeCell ref="N14:T14"/>
    <mergeCell ref="U14:V14"/>
    <mergeCell ref="K15:M15"/>
    <mergeCell ref="N15:T15"/>
    <mergeCell ref="U15:V15"/>
    <mergeCell ref="K16:M16"/>
    <mergeCell ref="N16:T16"/>
    <mergeCell ref="U16:V16"/>
    <mergeCell ref="K17:M17"/>
    <mergeCell ref="N17:T17"/>
    <mergeCell ref="U17:V17"/>
    <mergeCell ref="K18:M18"/>
    <mergeCell ref="N18:T18"/>
    <mergeCell ref="U18:V18"/>
    <mergeCell ref="K19:M19"/>
    <mergeCell ref="N19:T19"/>
    <mergeCell ref="U19:V19"/>
    <mergeCell ref="K20:M20"/>
    <mergeCell ref="N20:T20"/>
    <mergeCell ref="U20:V20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53:V53"/>
    <mergeCell ref="B54:V54"/>
    <mergeCell ref="U55:V55"/>
    <mergeCell ref="D56:G56"/>
    <mergeCell ref="I56:K56"/>
    <mergeCell ref="L56:O56"/>
    <mergeCell ref="Q56:S56"/>
    <mergeCell ref="U56:V56"/>
    <mergeCell ref="D57:G57"/>
    <mergeCell ref="I57:K57"/>
    <mergeCell ref="L57:O57"/>
    <mergeCell ref="Q57:S57"/>
    <mergeCell ref="D58:G58"/>
    <mergeCell ref="I58:K58"/>
    <mergeCell ref="L58:O58"/>
    <mergeCell ref="Q58:S5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2"/>
  <sheetViews>
    <sheetView tabSelected="1" view="pageBreakPreview" zoomScale="130" zoomScaleNormal="100" zoomScaleSheetLayoutView="130" zoomScalePageLayoutView="85" workbookViewId="0">
      <selection activeCell="E52" sqref="E52"/>
    </sheetView>
  </sheetViews>
  <sheetFormatPr defaultColWidth="7.28515625" defaultRowHeight="16.5" outlineLevelRow="1" x14ac:dyDescent="0.25"/>
  <cols>
    <col min="1" max="1" width="16.140625" style="73" customWidth="1"/>
    <col min="2" max="2" width="19.42578125" style="84" customWidth="1"/>
    <col min="3" max="3" width="37.7109375" style="62" customWidth="1"/>
    <col min="4" max="4" width="6.28515625" style="61" customWidth="1"/>
    <col min="5" max="5" width="17.42578125" style="173" customWidth="1"/>
    <col min="6" max="12" width="6.7109375" style="61" customWidth="1"/>
    <col min="13" max="13" width="2.7109375" style="61" customWidth="1"/>
    <col min="14" max="14" width="2.85546875" style="61" customWidth="1"/>
    <col min="15" max="15" width="10.140625" style="74" customWidth="1"/>
    <col min="16" max="16" width="9.28515625" style="64" customWidth="1"/>
    <col min="17" max="262" width="7.28515625" style="6"/>
    <col min="263" max="263" width="5.7109375" style="6" customWidth="1"/>
    <col min="264" max="264" width="0" style="6" hidden="1" customWidth="1"/>
    <col min="265" max="265" width="8.42578125" style="6" customWidth="1"/>
    <col min="266" max="266" width="42.28515625" style="6" customWidth="1"/>
    <col min="267" max="267" width="7.42578125" style="6" customWidth="1"/>
    <col min="268" max="268" width="70.140625" style="6" customWidth="1"/>
    <col min="269" max="269" width="12.85546875" style="6" customWidth="1"/>
    <col min="270" max="270" width="9.28515625" style="6" customWidth="1"/>
    <col min="271" max="271" width="8.5703125" style="6" customWidth="1"/>
    <col min="272" max="518" width="7.28515625" style="6"/>
    <col min="519" max="519" width="5.7109375" style="6" customWidth="1"/>
    <col min="520" max="520" width="0" style="6" hidden="1" customWidth="1"/>
    <col min="521" max="521" width="8.42578125" style="6" customWidth="1"/>
    <col min="522" max="522" width="42.28515625" style="6" customWidth="1"/>
    <col min="523" max="523" width="7.42578125" style="6" customWidth="1"/>
    <col min="524" max="524" width="70.140625" style="6" customWidth="1"/>
    <col min="525" max="525" width="12.85546875" style="6" customWidth="1"/>
    <col min="526" max="526" width="9.28515625" style="6" customWidth="1"/>
    <col min="527" max="527" width="8.5703125" style="6" customWidth="1"/>
    <col min="528" max="774" width="7.28515625" style="6"/>
    <col min="775" max="775" width="5.7109375" style="6" customWidth="1"/>
    <col min="776" max="776" width="0" style="6" hidden="1" customWidth="1"/>
    <col min="777" max="777" width="8.42578125" style="6" customWidth="1"/>
    <col min="778" max="778" width="42.28515625" style="6" customWidth="1"/>
    <col min="779" max="779" width="7.42578125" style="6" customWidth="1"/>
    <col min="780" max="780" width="70.140625" style="6" customWidth="1"/>
    <col min="781" max="781" width="12.85546875" style="6" customWidth="1"/>
    <col min="782" max="782" width="9.28515625" style="6" customWidth="1"/>
    <col min="783" max="783" width="8.5703125" style="6" customWidth="1"/>
    <col min="784" max="1030" width="7.28515625" style="6"/>
    <col min="1031" max="1031" width="5.7109375" style="6" customWidth="1"/>
    <col min="1032" max="1032" width="0" style="6" hidden="1" customWidth="1"/>
    <col min="1033" max="1033" width="8.42578125" style="6" customWidth="1"/>
    <col min="1034" max="1034" width="42.28515625" style="6" customWidth="1"/>
    <col min="1035" max="1035" width="7.42578125" style="6" customWidth="1"/>
    <col min="1036" max="1036" width="70.140625" style="6" customWidth="1"/>
    <col min="1037" max="1037" width="12.85546875" style="6" customWidth="1"/>
    <col min="1038" max="1038" width="9.28515625" style="6" customWidth="1"/>
    <col min="1039" max="1039" width="8.5703125" style="6" customWidth="1"/>
    <col min="1040" max="1286" width="7.28515625" style="6"/>
    <col min="1287" max="1287" width="5.7109375" style="6" customWidth="1"/>
    <col min="1288" max="1288" width="0" style="6" hidden="1" customWidth="1"/>
    <col min="1289" max="1289" width="8.42578125" style="6" customWidth="1"/>
    <col min="1290" max="1290" width="42.28515625" style="6" customWidth="1"/>
    <col min="1291" max="1291" width="7.42578125" style="6" customWidth="1"/>
    <col min="1292" max="1292" width="70.140625" style="6" customWidth="1"/>
    <col min="1293" max="1293" width="12.85546875" style="6" customWidth="1"/>
    <col min="1294" max="1294" width="9.28515625" style="6" customWidth="1"/>
    <col min="1295" max="1295" width="8.5703125" style="6" customWidth="1"/>
    <col min="1296" max="1542" width="7.28515625" style="6"/>
    <col min="1543" max="1543" width="5.7109375" style="6" customWidth="1"/>
    <col min="1544" max="1544" width="0" style="6" hidden="1" customWidth="1"/>
    <col min="1545" max="1545" width="8.42578125" style="6" customWidth="1"/>
    <col min="1546" max="1546" width="42.28515625" style="6" customWidth="1"/>
    <col min="1547" max="1547" width="7.42578125" style="6" customWidth="1"/>
    <col min="1548" max="1548" width="70.140625" style="6" customWidth="1"/>
    <col min="1549" max="1549" width="12.85546875" style="6" customWidth="1"/>
    <col min="1550" max="1550" width="9.28515625" style="6" customWidth="1"/>
    <col min="1551" max="1551" width="8.5703125" style="6" customWidth="1"/>
    <col min="1552" max="1798" width="7.28515625" style="6"/>
    <col min="1799" max="1799" width="5.7109375" style="6" customWidth="1"/>
    <col min="1800" max="1800" width="0" style="6" hidden="1" customWidth="1"/>
    <col min="1801" max="1801" width="8.42578125" style="6" customWidth="1"/>
    <col min="1802" max="1802" width="42.28515625" style="6" customWidth="1"/>
    <col min="1803" max="1803" width="7.42578125" style="6" customWidth="1"/>
    <col min="1804" max="1804" width="70.140625" style="6" customWidth="1"/>
    <col min="1805" max="1805" width="12.85546875" style="6" customWidth="1"/>
    <col min="1806" max="1806" width="9.28515625" style="6" customWidth="1"/>
    <col min="1807" max="1807" width="8.5703125" style="6" customWidth="1"/>
    <col min="1808" max="2054" width="7.28515625" style="6"/>
    <col min="2055" max="2055" width="5.7109375" style="6" customWidth="1"/>
    <col min="2056" max="2056" width="0" style="6" hidden="1" customWidth="1"/>
    <col min="2057" max="2057" width="8.42578125" style="6" customWidth="1"/>
    <col min="2058" max="2058" width="42.28515625" style="6" customWidth="1"/>
    <col min="2059" max="2059" width="7.42578125" style="6" customWidth="1"/>
    <col min="2060" max="2060" width="70.140625" style="6" customWidth="1"/>
    <col min="2061" max="2061" width="12.85546875" style="6" customWidth="1"/>
    <col min="2062" max="2062" width="9.28515625" style="6" customWidth="1"/>
    <col min="2063" max="2063" width="8.5703125" style="6" customWidth="1"/>
    <col min="2064" max="2310" width="7.28515625" style="6"/>
    <col min="2311" max="2311" width="5.7109375" style="6" customWidth="1"/>
    <col min="2312" max="2312" width="0" style="6" hidden="1" customWidth="1"/>
    <col min="2313" max="2313" width="8.42578125" style="6" customWidth="1"/>
    <col min="2314" max="2314" width="42.28515625" style="6" customWidth="1"/>
    <col min="2315" max="2315" width="7.42578125" style="6" customWidth="1"/>
    <col min="2316" max="2316" width="70.140625" style="6" customWidth="1"/>
    <col min="2317" max="2317" width="12.85546875" style="6" customWidth="1"/>
    <col min="2318" max="2318" width="9.28515625" style="6" customWidth="1"/>
    <col min="2319" max="2319" width="8.5703125" style="6" customWidth="1"/>
    <col min="2320" max="2566" width="7.28515625" style="6"/>
    <col min="2567" max="2567" width="5.7109375" style="6" customWidth="1"/>
    <col min="2568" max="2568" width="0" style="6" hidden="1" customWidth="1"/>
    <col min="2569" max="2569" width="8.42578125" style="6" customWidth="1"/>
    <col min="2570" max="2570" width="42.28515625" style="6" customWidth="1"/>
    <col min="2571" max="2571" width="7.42578125" style="6" customWidth="1"/>
    <col min="2572" max="2572" width="70.140625" style="6" customWidth="1"/>
    <col min="2573" max="2573" width="12.85546875" style="6" customWidth="1"/>
    <col min="2574" max="2574" width="9.28515625" style="6" customWidth="1"/>
    <col min="2575" max="2575" width="8.5703125" style="6" customWidth="1"/>
    <col min="2576" max="2822" width="7.28515625" style="6"/>
    <col min="2823" max="2823" width="5.7109375" style="6" customWidth="1"/>
    <col min="2824" max="2824" width="0" style="6" hidden="1" customWidth="1"/>
    <col min="2825" max="2825" width="8.42578125" style="6" customWidth="1"/>
    <col min="2826" max="2826" width="42.28515625" style="6" customWidth="1"/>
    <col min="2827" max="2827" width="7.42578125" style="6" customWidth="1"/>
    <col min="2828" max="2828" width="70.140625" style="6" customWidth="1"/>
    <col min="2829" max="2829" width="12.85546875" style="6" customWidth="1"/>
    <col min="2830" max="2830" width="9.28515625" style="6" customWidth="1"/>
    <col min="2831" max="2831" width="8.5703125" style="6" customWidth="1"/>
    <col min="2832" max="3078" width="7.28515625" style="6"/>
    <col min="3079" max="3079" width="5.7109375" style="6" customWidth="1"/>
    <col min="3080" max="3080" width="0" style="6" hidden="1" customWidth="1"/>
    <col min="3081" max="3081" width="8.42578125" style="6" customWidth="1"/>
    <col min="3082" max="3082" width="42.28515625" style="6" customWidth="1"/>
    <col min="3083" max="3083" width="7.42578125" style="6" customWidth="1"/>
    <col min="3084" max="3084" width="70.140625" style="6" customWidth="1"/>
    <col min="3085" max="3085" width="12.85546875" style="6" customWidth="1"/>
    <col min="3086" max="3086" width="9.28515625" style="6" customWidth="1"/>
    <col min="3087" max="3087" width="8.5703125" style="6" customWidth="1"/>
    <col min="3088" max="3334" width="7.28515625" style="6"/>
    <col min="3335" max="3335" width="5.7109375" style="6" customWidth="1"/>
    <col min="3336" max="3336" width="0" style="6" hidden="1" customWidth="1"/>
    <col min="3337" max="3337" width="8.42578125" style="6" customWidth="1"/>
    <col min="3338" max="3338" width="42.28515625" style="6" customWidth="1"/>
    <col min="3339" max="3339" width="7.42578125" style="6" customWidth="1"/>
    <col min="3340" max="3340" width="70.140625" style="6" customWidth="1"/>
    <col min="3341" max="3341" width="12.85546875" style="6" customWidth="1"/>
    <col min="3342" max="3342" width="9.28515625" style="6" customWidth="1"/>
    <col min="3343" max="3343" width="8.5703125" style="6" customWidth="1"/>
    <col min="3344" max="3590" width="7.28515625" style="6"/>
    <col min="3591" max="3591" width="5.7109375" style="6" customWidth="1"/>
    <col min="3592" max="3592" width="0" style="6" hidden="1" customWidth="1"/>
    <col min="3593" max="3593" width="8.42578125" style="6" customWidth="1"/>
    <col min="3594" max="3594" width="42.28515625" style="6" customWidth="1"/>
    <col min="3595" max="3595" width="7.42578125" style="6" customWidth="1"/>
    <col min="3596" max="3596" width="70.140625" style="6" customWidth="1"/>
    <col min="3597" max="3597" width="12.85546875" style="6" customWidth="1"/>
    <col min="3598" max="3598" width="9.28515625" style="6" customWidth="1"/>
    <col min="3599" max="3599" width="8.5703125" style="6" customWidth="1"/>
    <col min="3600" max="3846" width="7.28515625" style="6"/>
    <col min="3847" max="3847" width="5.7109375" style="6" customWidth="1"/>
    <col min="3848" max="3848" width="0" style="6" hidden="1" customWidth="1"/>
    <col min="3849" max="3849" width="8.42578125" style="6" customWidth="1"/>
    <col min="3850" max="3850" width="42.28515625" style="6" customWidth="1"/>
    <col min="3851" max="3851" width="7.42578125" style="6" customWidth="1"/>
    <col min="3852" max="3852" width="70.140625" style="6" customWidth="1"/>
    <col min="3853" max="3853" width="12.85546875" style="6" customWidth="1"/>
    <col min="3854" max="3854" width="9.28515625" style="6" customWidth="1"/>
    <col min="3855" max="3855" width="8.5703125" style="6" customWidth="1"/>
    <col min="3856" max="4102" width="7.28515625" style="6"/>
    <col min="4103" max="4103" width="5.7109375" style="6" customWidth="1"/>
    <col min="4104" max="4104" width="0" style="6" hidden="1" customWidth="1"/>
    <col min="4105" max="4105" width="8.42578125" style="6" customWidth="1"/>
    <col min="4106" max="4106" width="42.28515625" style="6" customWidth="1"/>
    <col min="4107" max="4107" width="7.42578125" style="6" customWidth="1"/>
    <col min="4108" max="4108" width="70.140625" style="6" customWidth="1"/>
    <col min="4109" max="4109" width="12.85546875" style="6" customWidth="1"/>
    <col min="4110" max="4110" width="9.28515625" style="6" customWidth="1"/>
    <col min="4111" max="4111" width="8.5703125" style="6" customWidth="1"/>
    <col min="4112" max="4358" width="7.28515625" style="6"/>
    <col min="4359" max="4359" width="5.7109375" style="6" customWidth="1"/>
    <col min="4360" max="4360" width="0" style="6" hidden="1" customWidth="1"/>
    <col min="4361" max="4361" width="8.42578125" style="6" customWidth="1"/>
    <col min="4362" max="4362" width="42.28515625" style="6" customWidth="1"/>
    <col min="4363" max="4363" width="7.42578125" style="6" customWidth="1"/>
    <col min="4364" max="4364" width="70.140625" style="6" customWidth="1"/>
    <col min="4365" max="4365" width="12.85546875" style="6" customWidth="1"/>
    <col min="4366" max="4366" width="9.28515625" style="6" customWidth="1"/>
    <col min="4367" max="4367" width="8.5703125" style="6" customWidth="1"/>
    <col min="4368" max="4614" width="7.28515625" style="6"/>
    <col min="4615" max="4615" width="5.7109375" style="6" customWidth="1"/>
    <col min="4616" max="4616" width="0" style="6" hidden="1" customWidth="1"/>
    <col min="4617" max="4617" width="8.42578125" style="6" customWidth="1"/>
    <col min="4618" max="4618" width="42.28515625" style="6" customWidth="1"/>
    <col min="4619" max="4619" width="7.42578125" style="6" customWidth="1"/>
    <col min="4620" max="4620" width="70.140625" style="6" customWidth="1"/>
    <col min="4621" max="4621" width="12.85546875" style="6" customWidth="1"/>
    <col min="4622" max="4622" width="9.28515625" style="6" customWidth="1"/>
    <col min="4623" max="4623" width="8.5703125" style="6" customWidth="1"/>
    <col min="4624" max="4870" width="7.28515625" style="6"/>
    <col min="4871" max="4871" width="5.7109375" style="6" customWidth="1"/>
    <col min="4872" max="4872" width="0" style="6" hidden="1" customWidth="1"/>
    <col min="4873" max="4873" width="8.42578125" style="6" customWidth="1"/>
    <col min="4874" max="4874" width="42.28515625" style="6" customWidth="1"/>
    <col min="4875" max="4875" width="7.42578125" style="6" customWidth="1"/>
    <col min="4876" max="4876" width="70.140625" style="6" customWidth="1"/>
    <col min="4877" max="4877" width="12.85546875" style="6" customWidth="1"/>
    <col min="4878" max="4878" width="9.28515625" style="6" customWidth="1"/>
    <col min="4879" max="4879" width="8.5703125" style="6" customWidth="1"/>
    <col min="4880" max="5126" width="7.28515625" style="6"/>
    <col min="5127" max="5127" width="5.7109375" style="6" customWidth="1"/>
    <col min="5128" max="5128" width="0" style="6" hidden="1" customWidth="1"/>
    <col min="5129" max="5129" width="8.42578125" style="6" customWidth="1"/>
    <col min="5130" max="5130" width="42.28515625" style="6" customWidth="1"/>
    <col min="5131" max="5131" width="7.42578125" style="6" customWidth="1"/>
    <col min="5132" max="5132" width="70.140625" style="6" customWidth="1"/>
    <col min="5133" max="5133" width="12.85546875" style="6" customWidth="1"/>
    <col min="5134" max="5134" width="9.28515625" style="6" customWidth="1"/>
    <col min="5135" max="5135" width="8.5703125" style="6" customWidth="1"/>
    <col min="5136" max="5382" width="7.28515625" style="6"/>
    <col min="5383" max="5383" width="5.7109375" style="6" customWidth="1"/>
    <col min="5384" max="5384" width="0" style="6" hidden="1" customWidth="1"/>
    <col min="5385" max="5385" width="8.42578125" style="6" customWidth="1"/>
    <col min="5386" max="5386" width="42.28515625" style="6" customWidth="1"/>
    <col min="5387" max="5387" width="7.42578125" style="6" customWidth="1"/>
    <col min="5388" max="5388" width="70.140625" style="6" customWidth="1"/>
    <col min="5389" max="5389" width="12.85546875" style="6" customWidth="1"/>
    <col min="5390" max="5390" width="9.28515625" style="6" customWidth="1"/>
    <col min="5391" max="5391" width="8.5703125" style="6" customWidth="1"/>
    <col min="5392" max="5638" width="7.28515625" style="6"/>
    <col min="5639" max="5639" width="5.7109375" style="6" customWidth="1"/>
    <col min="5640" max="5640" width="0" style="6" hidden="1" customWidth="1"/>
    <col min="5641" max="5641" width="8.42578125" style="6" customWidth="1"/>
    <col min="5642" max="5642" width="42.28515625" style="6" customWidth="1"/>
    <col min="5643" max="5643" width="7.42578125" style="6" customWidth="1"/>
    <col min="5644" max="5644" width="70.140625" style="6" customWidth="1"/>
    <col min="5645" max="5645" width="12.85546875" style="6" customWidth="1"/>
    <col min="5646" max="5646" width="9.28515625" style="6" customWidth="1"/>
    <col min="5647" max="5647" width="8.5703125" style="6" customWidth="1"/>
    <col min="5648" max="5894" width="7.28515625" style="6"/>
    <col min="5895" max="5895" width="5.7109375" style="6" customWidth="1"/>
    <col min="5896" max="5896" width="0" style="6" hidden="1" customWidth="1"/>
    <col min="5897" max="5897" width="8.42578125" style="6" customWidth="1"/>
    <col min="5898" max="5898" width="42.28515625" style="6" customWidth="1"/>
    <col min="5899" max="5899" width="7.42578125" style="6" customWidth="1"/>
    <col min="5900" max="5900" width="70.140625" style="6" customWidth="1"/>
    <col min="5901" max="5901" width="12.85546875" style="6" customWidth="1"/>
    <col min="5902" max="5902" width="9.28515625" style="6" customWidth="1"/>
    <col min="5903" max="5903" width="8.5703125" style="6" customWidth="1"/>
    <col min="5904" max="6150" width="7.28515625" style="6"/>
    <col min="6151" max="6151" width="5.7109375" style="6" customWidth="1"/>
    <col min="6152" max="6152" width="0" style="6" hidden="1" customWidth="1"/>
    <col min="6153" max="6153" width="8.42578125" style="6" customWidth="1"/>
    <col min="6154" max="6154" width="42.28515625" style="6" customWidth="1"/>
    <col min="6155" max="6155" width="7.42578125" style="6" customWidth="1"/>
    <col min="6156" max="6156" width="70.140625" style="6" customWidth="1"/>
    <col min="6157" max="6157" width="12.85546875" style="6" customWidth="1"/>
    <col min="6158" max="6158" width="9.28515625" style="6" customWidth="1"/>
    <col min="6159" max="6159" width="8.5703125" style="6" customWidth="1"/>
    <col min="6160" max="6406" width="7.28515625" style="6"/>
    <col min="6407" max="6407" width="5.7109375" style="6" customWidth="1"/>
    <col min="6408" max="6408" width="0" style="6" hidden="1" customWidth="1"/>
    <col min="6409" max="6409" width="8.42578125" style="6" customWidth="1"/>
    <col min="6410" max="6410" width="42.28515625" style="6" customWidth="1"/>
    <col min="6411" max="6411" width="7.42578125" style="6" customWidth="1"/>
    <col min="6412" max="6412" width="70.140625" style="6" customWidth="1"/>
    <col min="6413" max="6413" width="12.85546875" style="6" customWidth="1"/>
    <col min="6414" max="6414" width="9.28515625" style="6" customWidth="1"/>
    <col min="6415" max="6415" width="8.5703125" style="6" customWidth="1"/>
    <col min="6416" max="6662" width="7.28515625" style="6"/>
    <col min="6663" max="6663" width="5.7109375" style="6" customWidth="1"/>
    <col min="6664" max="6664" width="0" style="6" hidden="1" customWidth="1"/>
    <col min="6665" max="6665" width="8.42578125" style="6" customWidth="1"/>
    <col min="6666" max="6666" width="42.28515625" style="6" customWidth="1"/>
    <col min="6667" max="6667" width="7.42578125" style="6" customWidth="1"/>
    <col min="6668" max="6668" width="70.140625" style="6" customWidth="1"/>
    <col min="6669" max="6669" width="12.85546875" style="6" customWidth="1"/>
    <col min="6670" max="6670" width="9.28515625" style="6" customWidth="1"/>
    <col min="6671" max="6671" width="8.5703125" style="6" customWidth="1"/>
    <col min="6672" max="6918" width="7.28515625" style="6"/>
    <col min="6919" max="6919" width="5.7109375" style="6" customWidth="1"/>
    <col min="6920" max="6920" width="0" style="6" hidden="1" customWidth="1"/>
    <col min="6921" max="6921" width="8.42578125" style="6" customWidth="1"/>
    <col min="6922" max="6922" width="42.28515625" style="6" customWidth="1"/>
    <col min="6923" max="6923" width="7.42578125" style="6" customWidth="1"/>
    <col min="6924" max="6924" width="70.140625" style="6" customWidth="1"/>
    <col min="6925" max="6925" width="12.85546875" style="6" customWidth="1"/>
    <col min="6926" max="6926" width="9.28515625" style="6" customWidth="1"/>
    <col min="6927" max="6927" width="8.5703125" style="6" customWidth="1"/>
    <col min="6928" max="7174" width="7.28515625" style="6"/>
    <col min="7175" max="7175" width="5.7109375" style="6" customWidth="1"/>
    <col min="7176" max="7176" width="0" style="6" hidden="1" customWidth="1"/>
    <col min="7177" max="7177" width="8.42578125" style="6" customWidth="1"/>
    <col min="7178" max="7178" width="42.28515625" style="6" customWidth="1"/>
    <col min="7179" max="7179" width="7.42578125" style="6" customWidth="1"/>
    <col min="7180" max="7180" width="70.140625" style="6" customWidth="1"/>
    <col min="7181" max="7181" width="12.85546875" style="6" customWidth="1"/>
    <col min="7182" max="7182" width="9.28515625" style="6" customWidth="1"/>
    <col min="7183" max="7183" width="8.5703125" style="6" customWidth="1"/>
    <col min="7184" max="7430" width="7.28515625" style="6"/>
    <col min="7431" max="7431" width="5.7109375" style="6" customWidth="1"/>
    <col min="7432" max="7432" width="0" style="6" hidden="1" customWidth="1"/>
    <col min="7433" max="7433" width="8.42578125" style="6" customWidth="1"/>
    <col min="7434" max="7434" width="42.28515625" style="6" customWidth="1"/>
    <col min="7435" max="7435" width="7.42578125" style="6" customWidth="1"/>
    <col min="7436" max="7436" width="70.140625" style="6" customWidth="1"/>
    <col min="7437" max="7437" width="12.85546875" style="6" customWidth="1"/>
    <col min="7438" max="7438" width="9.28515625" style="6" customWidth="1"/>
    <col min="7439" max="7439" width="8.5703125" style="6" customWidth="1"/>
    <col min="7440" max="7686" width="7.28515625" style="6"/>
    <col min="7687" max="7687" width="5.7109375" style="6" customWidth="1"/>
    <col min="7688" max="7688" width="0" style="6" hidden="1" customWidth="1"/>
    <col min="7689" max="7689" width="8.42578125" style="6" customWidth="1"/>
    <col min="7690" max="7690" width="42.28515625" style="6" customWidth="1"/>
    <col min="7691" max="7691" width="7.42578125" style="6" customWidth="1"/>
    <col min="7692" max="7692" width="70.140625" style="6" customWidth="1"/>
    <col min="7693" max="7693" width="12.85546875" style="6" customWidth="1"/>
    <col min="7694" max="7694" width="9.28515625" style="6" customWidth="1"/>
    <col min="7695" max="7695" width="8.5703125" style="6" customWidth="1"/>
    <col min="7696" max="7942" width="7.28515625" style="6"/>
    <col min="7943" max="7943" width="5.7109375" style="6" customWidth="1"/>
    <col min="7944" max="7944" width="0" style="6" hidden="1" customWidth="1"/>
    <col min="7945" max="7945" width="8.42578125" style="6" customWidth="1"/>
    <col min="7946" max="7946" width="42.28515625" style="6" customWidth="1"/>
    <col min="7947" max="7947" width="7.42578125" style="6" customWidth="1"/>
    <col min="7948" max="7948" width="70.140625" style="6" customWidth="1"/>
    <col min="7949" max="7949" width="12.85546875" style="6" customWidth="1"/>
    <col min="7950" max="7950" width="9.28515625" style="6" customWidth="1"/>
    <col min="7951" max="7951" width="8.5703125" style="6" customWidth="1"/>
    <col min="7952" max="8198" width="7.28515625" style="6"/>
    <col min="8199" max="8199" width="5.7109375" style="6" customWidth="1"/>
    <col min="8200" max="8200" width="0" style="6" hidden="1" customWidth="1"/>
    <col min="8201" max="8201" width="8.42578125" style="6" customWidth="1"/>
    <col min="8202" max="8202" width="42.28515625" style="6" customWidth="1"/>
    <col min="8203" max="8203" width="7.42578125" style="6" customWidth="1"/>
    <col min="8204" max="8204" width="70.140625" style="6" customWidth="1"/>
    <col min="8205" max="8205" width="12.85546875" style="6" customWidth="1"/>
    <col min="8206" max="8206" width="9.28515625" style="6" customWidth="1"/>
    <col min="8207" max="8207" width="8.5703125" style="6" customWidth="1"/>
    <col min="8208" max="8454" width="7.28515625" style="6"/>
    <col min="8455" max="8455" width="5.7109375" style="6" customWidth="1"/>
    <col min="8456" max="8456" width="0" style="6" hidden="1" customWidth="1"/>
    <col min="8457" max="8457" width="8.42578125" style="6" customWidth="1"/>
    <col min="8458" max="8458" width="42.28515625" style="6" customWidth="1"/>
    <col min="8459" max="8459" width="7.42578125" style="6" customWidth="1"/>
    <col min="8460" max="8460" width="70.140625" style="6" customWidth="1"/>
    <col min="8461" max="8461" width="12.85546875" style="6" customWidth="1"/>
    <col min="8462" max="8462" width="9.28515625" style="6" customWidth="1"/>
    <col min="8463" max="8463" width="8.5703125" style="6" customWidth="1"/>
    <col min="8464" max="8710" width="7.28515625" style="6"/>
    <col min="8711" max="8711" width="5.7109375" style="6" customWidth="1"/>
    <col min="8712" max="8712" width="0" style="6" hidden="1" customWidth="1"/>
    <col min="8713" max="8713" width="8.42578125" style="6" customWidth="1"/>
    <col min="8714" max="8714" width="42.28515625" style="6" customWidth="1"/>
    <col min="8715" max="8715" width="7.42578125" style="6" customWidth="1"/>
    <col min="8716" max="8716" width="70.140625" style="6" customWidth="1"/>
    <col min="8717" max="8717" width="12.85546875" style="6" customWidth="1"/>
    <col min="8718" max="8718" width="9.28515625" style="6" customWidth="1"/>
    <col min="8719" max="8719" width="8.5703125" style="6" customWidth="1"/>
    <col min="8720" max="8966" width="7.28515625" style="6"/>
    <col min="8967" max="8967" width="5.7109375" style="6" customWidth="1"/>
    <col min="8968" max="8968" width="0" style="6" hidden="1" customWidth="1"/>
    <col min="8969" max="8969" width="8.42578125" style="6" customWidth="1"/>
    <col min="8970" max="8970" width="42.28515625" style="6" customWidth="1"/>
    <col min="8971" max="8971" width="7.42578125" style="6" customWidth="1"/>
    <col min="8972" max="8972" width="70.140625" style="6" customWidth="1"/>
    <col min="8973" max="8973" width="12.85546875" style="6" customWidth="1"/>
    <col min="8974" max="8974" width="9.28515625" style="6" customWidth="1"/>
    <col min="8975" max="8975" width="8.5703125" style="6" customWidth="1"/>
    <col min="8976" max="9222" width="7.28515625" style="6"/>
    <col min="9223" max="9223" width="5.7109375" style="6" customWidth="1"/>
    <col min="9224" max="9224" width="0" style="6" hidden="1" customWidth="1"/>
    <col min="9225" max="9225" width="8.42578125" style="6" customWidth="1"/>
    <col min="9226" max="9226" width="42.28515625" style="6" customWidth="1"/>
    <col min="9227" max="9227" width="7.42578125" style="6" customWidth="1"/>
    <col min="9228" max="9228" width="70.140625" style="6" customWidth="1"/>
    <col min="9229" max="9229" width="12.85546875" style="6" customWidth="1"/>
    <col min="9230" max="9230" width="9.28515625" style="6" customWidth="1"/>
    <col min="9231" max="9231" width="8.5703125" style="6" customWidth="1"/>
    <col min="9232" max="9478" width="7.28515625" style="6"/>
    <col min="9479" max="9479" width="5.7109375" style="6" customWidth="1"/>
    <col min="9480" max="9480" width="0" style="6" hidden="1" customWidth="1"/>
    <col min="9481" max="9481" width="8.42578125" style="6" customWidth="1"/>
    <col min="9482" max="9482" width="42.28515625" style="6" customWidth="1"/>
    <col min="9483" max="9483" width="7.42578125" style="6" customWidth="1"/>
    <col min="9484" max="9484" width="70.140625" style="6" customWidth="1"/>
    <col min="9485" max="9485" width="12.85546875" style="6" customWidth="1"/>
    <col min="9486" max="9486" width="9.28515625" style="6" customWidth="1"/>
    <col min="9487" max="9487" width="8.5703125" style="6" customWidth="1"/>
    <col min="9488" max="9734" width="7.28515625" style="6"/>
    <col min="9735" max="9735" width="5.7109375" style="6" customWidth="1"/>
    <col min="9736" max="9736" width="0" style="6" hidden="1" customWidth="1"/>
    <col min="9737" max="9737" width="8.42578125" style="6" customWidth="1"/>
    <col min="9738" max="9738" width="42.28515625" style="6" customWidth="1"/>
    <col min="9739" max="9739" width="7.42578125" style="6" customWidth="1"/>
    <col min="9740" max="9740" width="70.140625" style="6" customWidth="1"/>
    <col min="9741" max="9741" width="12.85546875" style="6" customWidth="1"/>
    <col min="9742" max="9742" width="9.28515625" style="6" customWidth="1"/>
    <col min="9743" max="9743" width="8.5703125" style="6" customWidth="1"/>
    <col min="9744" max="9990" width="7.28515625" style="6"/>
    <col min="9991" max="9991" width="5.7109375" style="6" customWidth="1"/>
    <col min="9992" max="9992" width="0" style="6" hidden="1" customWidth="1"/>
    <col min="9993" max="9993" width="8.42578125" style="6" customWidth="1"/>
    <col min="9994" max="9994" width="42.28515625" style="6" customWidth="1"/>
    <col min="9995" max="9995" width="7.42578125" style="6" customWidth="1"/>
    <col min="9996" max="9996" width="70.140625" style="6" customWidth="1"/>
    <col min="9997" max="9997" width="12.85546875" style="6" customWidth="1"/>
    <col min="9998" max="9998" width="9.28515625" style="6" customWidth="1"/>
    <col min="9999" max="9999" width="8.5703125" style="6" customWidth="1"/>
    <col min="10000" max="10246" width="7.28515625" style="6"/>
    <col min="10247" max="10247" width="5.7109375" style="6" customWidth="1"/>
    <col min="10248" max="10248" width="0" style="6" hidden="1" customWidth="1"/>
    <col min="10249" max="10249" width="8.42578125" style="6" customWidth="1"/>
    <col min="10250" max="10250" width="42.28515625" style="6" customWidth="1"/>
    <col min="10251" max="10251" width="7.42578125" style="6" customWidth="1"/>
    <col min="10252" max="10252" width="70.140625" style="6" customWidth="1"/>
    <col min="10253" max="10253" width="12.85546875" style="6" customWidth="1"/>
    <col min="10254" max="10254" width="9.28515625" style="6" customWidth="1"/>
    <col min="10255" max="10255" width="8.5703125" style="6" customWidth="1"/>
    <col min="10256" max="10502" width="7.28515625" style="6"/>
    <col min="10503" max="10503" width="5.7109375" style="6" customWidth="1"/>
    <col min="10504" max="10504" width="0" style="6" hidden="1" customWidth="1"/>
    <col min="10505" max="10505" width="8.42578125" style="6" customWidth="1"/>
    <col min="10506" max="10506" width="42.28515625" style="6" customWidth="1"/>
    <col min="10507" max="10507" width="7.42578125" style="6" customWidth="1"/>
    <col min="10508" max="10508" width="70.140625" style="6" customWidth="1"/>
    <col min="10509" max="10509" width="12.85546875" style="6" customWidth="1"/>
    <col min="10510" max="10510" width="9.28515625" style="6" customWidth="1"/>
    <col min="10511" max="10511" width="8.5703125" style="6" customWidth="1"/>
    <col min="10512" max="10758" width="7.28515625" style="6"/>
    <col min="10759" max="10759" width="5.7109375" style="6" customWidth="1"/>
    <col min="10760" max="10760" width="0" style="6" hidden="1" customWidth="1"/>
    <col min="10761" max="10761" width="8.42578125" style="6" customWidth="1"/>
    <col min="10762" max="10762" width="42.28515625" style="6" customWidth="1"/>
    <col min="10763" max="10763" width="7.42578125" style="6" customWidth="1"/>
    <col min="10764" max="10764" width="70.140625" style="6" customWidth="1"/>
    <col min="10765" max="10765" width="12.85546875" style="6" customWidth="1"/>
    <col min="10766" max="10766" width="9.28515625" style="6" customWidth="1"/>
    <col min="10767" max="10767" width="8.5703125" style="6" customWidth="1"/>
    <col min="10768" max="11014" width="7.28515625" style="6"/>
    <col min="11015" max="11015" width="5.7109375" style="6" customWidth="1"/>
    <col min="11016" max="11016" width="0" style="6" hidden="1" customWidth="1"/>
    <col min="11017" max="11017" width="8.42578125" style="6" customWidth="1"/>
    <col min="11018" max="11018" width="42.28515625" style="6" customWidth="1"/>
    <col min="11019" max="11019" width="7.42578125" style="6" customWidth="1"/>
    <col min="11020" max="11020" width="70.140625" style="6" customWidth="1"/>
    <col min="11021" max="11021" width="12.85546875" style="6" customWidth="1"/>
    <col min="11022" max="11022" width="9.28515625" style="6" customWidth="1"/>
    <col min="11023" max="11023" width="8.5703125" style="6" customWidth="1"/>
    <col min="11024" max="11270" width="7.28515625" style="6"/>
    <col min="11271" max="11271" width="5.7109375" style="6" customWidth="1"/>
    <col min="11272" max="11272" width="0" style="6" hidden="1" customWidth="1"/>
    <col min="11273" max="11273" width="8.42578125" style="6" customWidth="1"/>
    <col min="11274" max="11274" width="42.28515625" style="6" customWidth="1"/>
    <col min="11275" max="11275" width="7.42578125" style="6" customWidth="1"/>
    <col min="11276" max="11276" width="70.140625" style="6" customWidth="1"/>
    <col min="11277" max="11277" width="12.85546875" style="6" customWidth="1"/>
    <col min="11278" max="11278" width="9.28515625" style="6" customWidth="1"/>
    <col min="11279" max="11279" width="8.5703125" style="6" customWidth="1"/>
    <col min="11280" max="11526" width="7.28515625" style="6"/>
    <col min="11527" max="11527" width="5.7109375" style="6" customWidth="1"/>
    <col min="11528" max="11528" width="0" style="6" hidden="1" customWidth="1"/>
    <col min="11529" max="11529" width="8.42578125" style="6" customWidth="1"/>
    <col min="11530" max="11530" width="42.28515625" style="6" customWidth="1"/>
    <col min="11531" max="11531" width="7.42578125" style="6" customWidth="1"/>
    <col min="11532" max="11532" width="70.140625" style="6" customWidth="1"/>
    <col min="11533" max="11533" width="12.85546875" style="6" customWidth="1"/>
    <col min="11534" max="11534" width="9.28515625" style="6" customWidth="1"/>
    <col min="11535" max="11535" width="8.5703125" style="6" customWidth="1"/>
    <col min="11536" max="11782" width="7.28515625" style="6"/>
    <col min="11783" max="11783" width="5.7109375" style="6" customWidth="1"/>
    <col min="11784" max="11784" width="0" style="6" hidden="1" customWidth="1"/>
    <col min="11785" max="11785" width="8.42578125" style="6" customWidth="1"/>
    <col min="11786" max="11786" width="42.28515625" style="6" customWidth="1"/>
    <col min="11787" max="11787" width="7.42578125" style="6" customWidth="1"/>
    <col min="11788" max="11788" width="70.140625" style="6" customWidth="1"/>
    <col min="11789" max="11789" width="12.85546875" style="6" customWidth="1"/>
    <col min="11790" max="11790" width="9.28515625" style="6" customWidth="1"/>
    <col min="11791" max="11791" width="8.5703125" style="6" customWidth="1"/>
    <col min="11792" max="12038" width="7.28515625" style="6"/>
    <col min="12039" max="12039" width="5.7109375" style="6" customWidth="1"/>
    <col min="12040" max="12040" width="0" style="6" hidden="1" customWidth="1"/>
    <col min="12041" max="12041" width="8.42578125" style="6" customWidth="1"/>
    <col min="12042" max="12042" width="42.28515625" style="6" customWidth="1"/>
    <col min="12043" max="12043" width="7.42578125" style="6" customWidth="1"/>
    <col min="12044" max="12044" width="70.140625" style="6" customWidth="1"/>
    <col min="12045" max="12045" width="12.85546875" style="6" customWidth="1"/>
    <col min="12046" max="12046" width="9.28515625" style="6" customWidth="1"/>
    <col min="12047" max="12047" width="8.5703125" style="6" customWidth="1"/>
    <col min="12048" max="12294" width="7.28515625" style="6"/>
    <col min="12295" max="12295" width="5.7109375" style="6" customWidth="1"/>
    <col min="12296" max="12296" width="0" style="6" hidden="1" customWidth="1"/>
    <col min="12297" max="12297" width="8.42578125" style="6" customWidth="1"/>
    <col min="12298" max="12298" width="42.28515625" style="6" customWidth="1"/>
    <col min="12299" max="12299" width="7.42578125" style="6" customWidth="1"/>
    <col min="12300" max="12300" width="70.140625" style="6" customWidth="1"/>
    <col min="12301" max="12301" width="12.85546875" style="6" customWidth="1"/>
    <col min="12302" max="12302" width="9.28515625" style="6" customWidth="1"/>
    <col min="12303" max="12303" width="8.5703125" style="6" customWidth="1"/>
    <col min="12304" max="12550" width="7.28515625" style="6"/>
    <col min="12551" max="12551" width="5.7109375" style="6" customWidth="1"/>
    <col min="12552" max="12552" width="0" style="6" hidden="1" customWidth="1"/>
    <col min="12553" max="12553" width="8.42578125" style="6" customWidth="1"/>
    <col min="12554" max="12554" width="42.28515625" style="6" customWidth="1"/>
    <col min="12555" max="12555" width="7.42578125" style="6" customWidth="1"/>
    <col min="12556" max="12556" width="70.140625" style="6" customWidth="1"/>
    <col min="12557" max="12557" width="12.85546875" style="6" customWidth="1"/>
    <col min="12558" max="12558" width="9.28515625" style="6" customWidth="1"/>
    <col min="12559" max="12559" width="8.5703125" style="6" customWidth="1"/>
    <col min="12560" max="12806" width="7.28515625" style="6"/>
    <col min="12807" max="12807" width="5.7109375" style="6" customWidth="1"/>
    <col min="12808" max="12808" width="0" style="6" hidden="1" customWidth="1"/>
    <col min="12809" max="12809" width="8.42578125" style="6" customWidth="1"/>
    <col min="12810" max="12810" width="42.28515625" style="6" customWidth="1"/>
    <col min="12811" max="12811" width="7.42578125" style="6" customWidth="1"/>
    <col min="12812" max="12812" width="70.140625" style="6" customWidth="1"/>
    <col min="12813" max="12813" width="12.85546875" style="6" customWidth="1"/>
    <col min="12814" max="12814" width="9.28515625" style="6" customWidth="1"/>
    <col min="12815" max="12815" width="8.5703125" style="6" customWidth="1"/>
    <col min="12816" max="13062" width="7.28515625" style="6"/>
    <col min="13063" max="13063" width="5.7109375" style="6" customWidth="1"/>
    <col min="13064" max="13064" width="0" style="6" hidden="1" customWidth="1"/>
    <col min="13065" max="13065" width="8.42578125" style="6" customWidth="1"/>
    <col min="13066" max="13066" width="42.28515625" style="6" customWidth="1"/>
    <col min="13067" max="13067" width="7.42578125" style="6" customWidth="1"/>
    <col min="13068" max="13068" width="70.140625" style="6" customWidth="1"/>
    <col min="13069" max="13069" width="12.85546875" style="6" customWidth="1"/>
    <col min="13070" max="13070" width="9.28515625" style="6" customWidth="1"/>
    <col min="13071" max="13071" width="8.5703125" style="6" customWidth="1"/>
    <col min="13072" max="13318" width="7.28515625" style="6"/>
    <col min="13319" max="13319" width="5.7109375" style="6" customWidth="1"/>
    <col min="13320" max="13320" width="0" style="6" hidden="1" customWidth="1"/>
    <col min="13321" max="13321" width="8.42578125" style="6" customWidth="1"/>
    <col min="13322" max="13322" width="42.28515625" style="6" customWidth="1"/>
    <col min="13323" max="13323" width="7.42578125" style="6" customWidth="1"/>
    <col min="13324" max="13324" width="70.140625" style="6" customWidth="1"/>
    <col min="13325" max="13325" width="12.85546875" style="6" customWidth="1"/>
    <col min="13326" max="13326" width="9.28515625" style="6" customWidth="1"/>
    <col min="13327" max="13327" width="8.5703125" style="6" customWidth="1"/>
    <col min="13328" max="13574" width="7.28515625" style="6"/>
    <col min="13575" max="13575" width="5.7109375" style="6" customWidth="1"/>
    <col min="13576" max="13576" width="0" style="6" hidden="1" customWidth="1"/>
    <col min="13577" max="13577" width="8.42578125" style="6" customWidth="1"/>
    <col min="13578" max="13578" width="42.28515625" style="6" customWidth="1"/>
    <col min="13579" max="13579" width="7.42578125" style="6" customWidth="1"/>
    <col min="13580" max="13580" width="70.140625" style="6" customWidth="1"/>
    <col min="13581" max="13581" width="12.85546875" style="6" customWidth="1"/>
    <col min="13582" max="13582" width="9.28515625" style="6" customWidth="1"/>
    <col min="13583" max="13583" width="8.5703125" style="6" customWidth="1"/>
    <col min="13584" max="13830" width="7.28515625" style="6"/>
    <col min="13831" max="13831" width="5.7109375" style="6" customWidth="1"/>
    <col min="13832" max="13832" width="0" style="6" hidden="1" customWidth="1"/>
    <col min="13833" max="13833" width="8.42578125" style="6" customWidth="1"/>
    <col min="13834" max="13834" width="42.28515625" style="6" customWidth="1"/>
    <col min="13835" max="13835" width="7.42578125" style="6" customWidth="1"/>
    <col min="13836" max="13836" width="70.140625" style="6" customWidth="1"/>
    <col min="13837" max="13837" width="12.85546875" style="6" customWidth="1"/>
    <col min="13838" max="13838" width="9.28515625" style="6" customWidth="1"/>
    <col min="13839" max="13839" width="8.5703125" style="6" customWidth="1"/>
    <col min="13840" max="14086" width="7.28515625" style="6"/>
    <col min="14087" max="14087" width="5.7109375" style="6" customWidth="1"/>
    <col min="14088" max="14088" width="0" style="6" hidden="1" customWidth="1"/>
    <col min="14089" max="14089" width="8.42578125" style="6" customWidth="1"/>
    <col min="14090" max="14090" width="42.28515625" style="6" customWidth="1"/>
    <col min="14091" max="14091" width="7.42578125" style="6" customWidth="1"/>
    <col min="14092" max="14092" width="70.140625" style="6" customWidth="1"/>
    <col min="14093" max="14093" width="12.85546875" style="6" customWidth="1"/>
    <col min="14094" max="14094" width="9.28515625" style="6" customWidth="1"/>
    <col min="14095" max="14095" width="8.5703125" style="6" customWidth="1"/>
    <col min="14096" max="14342" width="7.28515625" style="6"/>
    <col min="14343" max="14343" width="5.7109375" style="6" customWidth="1"/>
    <col min="14344" max="14344" width="0" style="6" hidden="1" customWidth="1"/>
    <col min="14345" max="14345" width="8.42578125" style="6" customWidth="1"/>
    <col min="14346" max="14346" width="42.28515625" style="6" customWidth="1"/>
    <col min="14347" max="14347" width="7.42578125" style="6" customWidth="1"/>
    <col min="14348" max="14348" width="70.140625" style="6" customWidth="1"/>
    <col min="14349" max="14349" width="12.85546875" style="6" customWidth="1"/>
    <col min="14350" max="14350" width="9.28515625" style="6" customWidth="1"/>
    <col min="14351" max="14351" width="8.5703125" style="6" customWidth="1"/>
    <col min="14352" max="14598" width="7.28515625" style="6"/>
    <col min="14599" max="14599" width="5.7109375" style="6" customWidth="1"/>
    <col min="14600" max="14600" width="0" style="6" hidden="1" customWidth="1"/>
    <col min="14601" max="14601" width="8.42578125" style="6" customWidth="1"/>
    <col min="14602" max="14602" width="42.28515625" style="6" customWidth="1"/>
    <col min="14603" max="14603" width="7.42578125" style="6" customWidth="1"/>
    <col min="14604" max="14604" width="70.140625" style="6" customWidth="1"/>
    <col min="14605" max="14605" width="12.85546875" style="6" customWidth="1"/>
    <col min="14606" max="14606" width="9.28515625" style="6" customWidth="1"/>
    <col min="14607" max="14607" width="8.5703125" style="6" customWidth="1"/>
    <col min="14608" max="14854" width="7.28515625" style="6"/>
    <col min="14855" max="14855" width="5.7109375" style="6" customWidth="1"/>
    <col min="14856" max="14856" width="0" style="6" hidden="1" customWidth="1"/>
    <col min="14857" max="14857" width="8.42578125" style="6" customWidth="1"/>
    <col min="14858" max="14858" width="42.28515625" style="6" customWidth="1"/>
    <col min="14859" max="14859" width="7.42578125" style="6" customWidth="1"/>
    <col min="14860" max="14860" width="70.140625" style="6" customWidth="1"/>
    <col min="14861" max="14861" width="12.85546875" style="6" customWidth="1"/>
    <col min="14862" max="14862" width="9.28515625" style="6" customWidth="1"/>
    <col min="14863" max="14863" width="8.5703125" style="6" customWidth="1"/>
    <col min="14864" max="15110" width="7.28515625" style="6"/>
    <col min="15111" max="15111" width="5.7109375" style="6" customWidth="1"/>
    <col min="15112" max="15112" width="0" style="6" hidden="1" customWidth="1"/>
    <col min="15113" max="15113" width="8.42578125" style="6" customWidth="1"/>
    <col min="15114" max="15114" width="42.28515625" style="6" customWidth="1"/>
    <col min="15115" max="15115" width="7.42578125" style="6" customWidth="1"/>
    <col min="15116" max="15116" width="70.140625" style="6" customWidth="1"/>
    <col min="15117" max="15117" width="12.85546875" style="6" customWidth="1"/>
    <col min="15118" max="15118" width="9.28515625" style="6" customWidth="1"/>
    <col min="15119" max="15119" width="8.5703125" style="6" customWidth="1"/>
    <col min="15120" max="15366" width="7.28515625" style="6"/>
    <col min="15367" max="15367" width="5.7109375" style="6" customWidth="1"/>
    <col min="15368" max="15368" width="0" style="6" hidden="1" customWidth="1"/>
    <col min="15369" max="15369" width="8.42578125" style="6" customWidth="1"/>
    <col min="15370" max="15370" width="42.28515625" style="6" customWidth="1"/>
    <col min="15371" max="15371" width="7.42578125" style="6" customWidth="1"/>
    <col min="15372" max="15372" width="70.140625" style="6" customWidth="1"/>
    <col min="15373" max="15373" width="12.85546875" style="6" customWidth="1"/>
    <col min="15374" max="15374" width="9.28515625" style="6" customWidth="1"/>
    <col min="15375" max="15375" width="8.5703125" style="6" customWidth="1"/>
    <col min="15376" max="15622" width="7.28515625" style="6"/>
    <col min="15623" max="15623" width="5.7109375" style="6" customWidth="1"/>
    <col min="15624" max="15624" width="0" style="6" hidden="1" customWidth="1"/>
    <col min="15625" max="15625" width="8.42578125" style="6" customWidth="1"/>
    <col min="15626" max="15626" width="42.28515625" style="6" customWidth="1"/>
    <col min="15627" max="15627" width="7.42578125" style="6" customWidth="1"/>
    <col min="15628" max="15628" width="70.140625" style="6" customWidth="1"/>
    <col min="15629" max="15629" width="12.85546875" style="6" customWidth="1"/>
    <col min="15630" max="15630" width="9.28515625" style="6" customWidth="1"/>
    <col min="15631" max="15631" width="8.5703125" style="6" customWidth="1"/>
    <col min="15632" max="15878" width="7.28515625" style="6"/>
    <col min="15879" max="15879" width="5.7109375" style="6" customWidth="1"/>
    <col min="15880" max="15880" width="0" style="6" hidden="1" customWidth="1"/>
    <col min="15881" max="15881" width="8.42578125" style="6" customWidth="1"/>
    <col min="15882" max="15882" width="42.28515625" style="6" customWidth="1"/>
    <col min="15883" max="15883" width="7.42578125" style="6" customWidth="1"/>
    <col min="15884" max="15884" width="70.140625" style="6" customWidth="1"/>
    <col min="15885" max="15885" width="12.85546875" style="6" customWidth="1"/>
    <col min="15886" max="15886" width="9.28515625" style="6" customWidth="1"/>
    <col min="15887" max="15887" width="8.5703125" style="6" customWidth="1"/>
    <col min="15888" max="16134" width="7.28515625" style="6"/>
    <col min="16135" max="16135" width="5.7109375" style="6" customWidth="1"/>
    <col min="16136" max="16136" width="0" style="6" hidden="1" customWidth="1"/>
    <col min="16137" max="16137" width="8.42578125" style="6" customWidth="1"/>
    <col min="16138" max="16138" width="42.28515625" style="6" customWidth="1"/>
    <col min="16139" max="16139" width="7.42578125" style="6" customWidth="1"/>
    <col min="16140" max="16140" width="70.140625" style="6" customWidth="1"/>
    <col min="16141" max="16141" width="12.85546875" style="6" customWidth="1"/>
    <col min="16142" max="16142" width="9.28515625" style="6" customWidth="1"/>
    <col min="16143" max="16143" width="8.5703125" style="6" customWidth="1"/>
    <col min="16144" max="16384" width="7.28515625" style="6"/>
  </cols>
  <sheetData>
    <row r="1" spans="1:28" s="1" customFormat="1" ht="24.75" customHeight="1" x14ac:dyDescent="0.3">
      <c r="A1" s="223" t="s">
        <v>0</v>
      </c>
      <c r="B1" s="224" t="s">
        <v>74</v>
      </c>
      <c r="C1" s="225"/>
      <c r="D1" s="226"/>
      <c r="E1" s="227"/>
      <c r="F1" s="226"/>
      <c r="G1" s="226"/>
      <c r="H1" s="226"/>
      <c r="I1" s="228"/>
      <c r="J1" s="228"/>
      <c r="K1" s="223" t="s">
        <v>1</v>
      </c>
      <c r="L1" s="229"/>
      <c r="M1" s="229"/>
      <c r="N1" s="229"/>
      <c r="O1" s="253"/>
      <c r="P1" s="75"/>
    </row>
    <row r="2" spans="1:28" s="1" customFormat="1" ht="21" thickBot="1" x14ac:dyDescent="0.25">
      <c r="A2" s="230" t="s">
        <v>2</v>
      </c>
      <c r="B2" s="231" t="s">
        <v>80</v>
      </c>
      <c r="C2" s="232"/>
      <c r="D2" s="233"/>
      <c r="E2" s="305" t="s">
        <v>3</v>
      </c>
      <c r="F2" s="305"/>
      <c r="G2" s="305"/>
      <c r="H2" s="305"/>
      <c r="I2" s="305"/>
      <c r="J2" s="305"/>
      <c r="K2" s="305"/>
      <c r="L2" s="306"/>
      <c r="M2" s="307" t="s">
        <v>79</v>
      </c>
      <c r="N2" s="308"/>
      <c r="O2" s="309"/>
      <c r="P2" s="80"/>
    </row>
    <row r="3" spans="1:28" s="1" customFormat="1" ht="9" customHeight="1" thickBot="1" x14ac:dyDescent="0.35">
      <c r="A3" s="65"/>
      <c r="B3" s="81"/>
      <c r="C3" s="66"/>
      <c r="D3" s="170"/>
      <c r="E3" s="66"/>
      <c r="F3" s="66"/>
      <c r="G3" s="66"/>
      <c r="H3" s="66"/>
      <c r="I3" s="67"/>
      <c r="J3" s="67"/>
      <c r="K3" s="67"/>
      <c r="L3" s="128"/>
      <c r="M3" s="128"/>
      <c r="N3" s="128"/>
      <c r="O3" s="68"/>
      <c r="P3" s="75"/>
    </row>
    <row r="4" spans="1:28" s="4" customFormat="1" ht="32.450000000000003" customHeight="1" thickBot="1" x14ac:dyDescent="0.3">
      <c r="A4" s="249" t="s">
        <v>207</v>
      </c>
      <c r="B4" s="250"/>
      <c r="C4" s="243"/>
      <c r="D4" s="243"/>
      <c r="E4" s="243"/>
      <c r="F4" s="243"/>
      <c r="G4" s="243"/>
      <c r="H4" s="243"/>
      <c r="I4" s="251"/>
      <c r="J4" s="251"/>
      <c r="K4" s="251"/>
      <c r="L4" s="251"/>
      <c r="M4" s="251"/>
      <c r="N4" s="251"/>
      <c r="O4" s="252"/>
      <c r="P4" s="76"/>
      <c r="Q4" s="2"/>
      <c r="R4" s="2"/>
      <c r="S4" s="2"/>
      <c r="T4" s="2"/>
      <c r="U4" s="2"/>
      <c r="V4" s="2"/>
      <c r="W4" s="3"/>
      <c r="X4" s="3"/>
      <c r="Y4" s="3"/>
      <c r="Z4" s="3"/>
      <c r="AA4" s="3"/>
      <c r="AB4" s="3"/>
    </row>
    <row r="5" spans="1:28" s="3" customFormat="1" ht="9.75" customHeight="1" thickBot="1" x14ac:dyDescent="0.3">
      <c r="A5" s="69"/>
      <c r="B5" s="82"/>
      <c r="C5" s="70"/>
      <c r="D5" s="127"/>
      <c r="E5" s="121"/>
      <c r="F5" s="121"/>
      <c r="G5" s="121"/>
      <c r="H5" s="121"/>
      <c r="I5" s="71"/>
      <c r="J5" s="71"/>
      <c r="K5" s="71"/>
      <c r="L5" s="129"/>
      <c r="M5" s="129"/>
      <c r="N5" s="129"/>
      <c r="O5" s="72"/>
      <c r="P5" s="76"/>
      <c r="Q5" s="2"/>
      <c r="R5" s="2"/>
      <c r="S5" s="2"/>
      <c r="T5" s="2"/>
      <c r="U5" s="2"/>
      <c r="V5" s="2"/>
    </row>
    <row r="6" spans="1:28" s="56" customFormat="1" ht="33.75" customHeight="1" x14ac:dyDescent="0.25">
      <c r="A6" s="322" t="s">
        <v>76</v>
      </c>
      <c r="B6" s="324" t="s">
        <v>77</v>
      </c>
      <c r="C6" s="324" t="s">
        <v>78</v>
      </c>
      <c r="D6" s="320" t="s">
        <v>138</v>
      </c>
      <c r="E6" s="324" t="s">
        <v>75</v>
      </c>
      <c r="F6" s="320" t="s">
        <v>139</v>
      </c>
      <c r="G6" s="321"/>
      <c r="H6" s="321"/>
      <c r="I6" s="321"/>
      <c r="J6" s="321"/>
      <c r="K6" s="321"/>
      <c r="L6" s="254">
        <f>SUM(L10:L105)</f>
        <v>287</v>
      </c>
      <c r="M6" s="310" t="s">
        <v>146</v>
      </c>
      <c r="N6" s="311"/>
      <c r="O6" s="311"/>
      <c r="P6" s="7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"/>
    </row>
    <row r="7" spans="1:28" s="56" customFormat="1" ht="19.5" customHeight="1" x14ac:dyDescent="0.25">
      <c r="A7" s="323"/>
      <c r="B7" s="325"/>
      <c r="C7" s="325"/>
      <c r="D7" s="326"/>
      <c r="E7" s="325"/>
      <c r="F7" s="255" t="s">
        <v>215</v>
      </c>
      <c r="G7" s="255" t="s">
        <v>140</v>
      </c>
      <c r="H7" s="256" t="s">
        <v>141</v>
      </c>
      <c r="I7" s="256" t="s">
        <v>142</v>
      </c>
      <c r="J7" s="256" t="s">
        <v>143</v>
      </c>
      <c r="K7" s="256" t="s">
        <v>144</v>
      </c>
      <c r="L7" s="257" t="s">
        <v>145</v>
      </c>
      <c r="M7" s="312"/>
      <c r="N7" s="313"/>
      <c r="O7" s="313"/>
      <c r="P7" s="7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"/>
    </row>
    <row r="8" spans="1:28" s="58" customFormat="1" ht="10.15" customHeight="1" thickBot="1" x14ac:dyDescent="0.35">
      <c r="A8" s="59"/>
      <c r="B8" s="83"/>
      <c r="C8" s="60"/>
      <c r="D8" s="60"/>
      <c r="E8" s="171"/>
      <c r="F8" s="60"/>
      <c r="G8" s="60"/>
      <c r="H8" s="60"/>
      <c r="I8" s="59"/>
      <c r="J8" s="59"/>
      <c r="K8" s="59"/>
      <c r="L8" s="59"/>
      <c r="M8" s="59"/>
      <c r="N8" s="59"/>
      <c r="O8" s="59"/>
      <c r="P8" s="63"/>
    </row>
    <row r="9" spans="1:28" s="58" customFormat="1" ht="17.25" thickBot="1" x14ac:dyDescent="0.35">
      <c r="A9" s="258"/>
      <c r="B9" s="259"/>
      <c r="C9" s="260"/>
      <c r="D9" s="261"/>
      <c r="E9" s="261"/>
      <c r="F9" s="262"/>
      <c r="G9" s="337"/>
      <c r="H9" s="263"/>
      <c r="I9" s="263"/>
      <c r="J9" s="263"/>
      <c r="K9" s="263"/>
      <c r="L9" s="264"/>
      <c r="M9" s="314"/>
      <c r="N9" s="315"/>
      <c r="O9" s="316"/>
      <c r="P9" s="63"/>
    </row>
    <row r="10" spans="1:28" ht="18" x14ac:dyDescent="0.3">
      <c r="A10" s="97" t="s">
        <v>81</v>
      </c>
      <c r="B10" s="317" t="s">
        <v>127</v>
      </c>
      <c r="C10" s="318"/>
      <c r="D10" s="133"/>
      <c r="E10" s="133"/>
      <c r="F10" s="143">
        <v>0</v>
      </c>
      <c r="G10" s="135">
        <v>5</v>
      </c>
      <c r="H10" s="135">
        <v>2</v>
      </c>
      <c r="I10" s="122">
        <v>1</v>
      </c>
      <c r="J10" s="122">
        <v>1</v>
      </c>
      <c r="K10" s="122">
        <v>0</v>
      </c>
      <c r="L10" s="144">
        <f>SUM(F10:K10)</f>
        <v>9</v>
      </c>
      <c r="M10" s="169"/>
      <c r="N10" s="169"/>
      <c r="O10" s="130"/>
      <c r="P10" s="78"/>
    </row>
    <row r="11" spans="1:28" ht="18" x14ac:dyDescent="0.3">
      <c r="A11" s="98"/>
      <c r="B11" s="96" t="s">
        <v>82</v>
      </c>
      <c r="C11" s="94" t="s">
        <v>83</v>
      </c>
      <c r="D11" s="134">
        <v>1</v>
      </c>
      <c r="E11" s="134"/>
      <c r="F11" s="145">
        <f t="shared" ref="F11:K13" si="0">$D11*F$10</f>
        <v>0</v>
      </c>
      <c r="G11" s="338">
        <f t="shared" si="0"/>
        <v>5</v>
      </c>
      <c r="H11" s="100">
        <f t="shared" si="0"/>
        <v>2</v>
      </c>
      <c r="I11" s="100">
        <f t="shared" si="0"/>
        <v>1</v>
      </c>
      <c r="J11" s="100">
        <f t="shared" si="0"/>
        <v>1</v>
      </c>
      <c r="K11" s="100">
        <f t="shared" si="0"/>
        <v>0</v>
      </c>
      <c r="L11" s="174"/>
      <c r="M11" s="299">
        <f>SUM(F11:K11)</f>
        <v>9</v>
      </c>
      <c r="N11" s="300"/>
      <c r="O11" s="131" t="s">
        <v>147</v>
      </c>
      <c r="P11" s="78"/>
    </row>
    <row r="12" spans="1:28" ht="18" x14ac:dyDescent="0.3">
      <c r="A12" s="98"/>
      <c r="B12" s="96" t="s">
        <v>84</v>
      </c>
      <c r="C12" s="94" t="s">
        <v>85</v>
      </c>
      <c r="D12" s="134">
        <v>1</v>
      </c>
      <c r="E12" s="134"/>
      <c r="F12" s="145">
        <f t="shared" si="0"/>
        <v>0</v>
      </c>
      <c r="G12" s="338">
        <f t="shared" si="0"/>
        <v>5</v>
      </c>
      <c r="H12" s="100">
        <f t="shared" si="0"/>
        <v>2</v>
      </c>
      <c r="I12" s="100">
        <f t="shared" si="0"/>
        <v>1</v>
      </c>
      <c r="J12" s="100">
        <f t="shared" si="0"/>
        <v>1</v>
      </c>
      <c r="K12" s="100">
        <f t="shared" si="0"/>
        <v>0</v>
      </c>
      <c r="L12" s="174"/>
      <c r="M12" s="299">
        <f>SUM(F12:K12)</f>
        <v>9</v>
      </c>
      <c r="N12" s="300"/>
      <c r="O12" s="131" t="s">
        <v>147</v>
      </c>
      <c r="P12" s="78"/>
    </row>
    <row r="13" spans="1:28" ht="18" x14ac:dyDescent="0.3">
      <c r="A13" s="98"/>
      <c r="B13" s="96" t="s">
        <v>86</v>
      </c>
      <c r="C13" s="94" t="s">
        <v>87</v>
      </c>
      <c r="D13" s="134">
        <v>1</v>
      </c>
      <c r="E13" s="134"/>
      <c r="F13" s="145">
        <f t="shared" si="0"/>
        <v>0</v>
      </c>
      <c r="G13" s="338">
        <f t="shared" si="0"/>
        <v>5</v>
      </c>
      <c r="H13" s="100">
        <f t="shared" si="0"/>
        <v>2</v>
      </c>
      <c r="I13" s="100">
        <f t="shared" si="0"/>
        <v>1</v>
      </c>
      <c r="J13" s="100">
        <f t="shared" si="0"/>
        <v>1</v>
      </c>
      <c r="K13" s="100">
        <f t="shared" si="0"/>
        <v>0</v>
      </c>
      <c r="L13" s="174"/>
      <c r="M13" s="299">
        <f>SUM(F13:K13)</f>
        <v>9</v>
      </c>
      <c r="N13" s="300"/>
      <c r="O13" s="131" t="s">
        <v>147</v>
      </c>
      <c r="P13" s="78"/>
    </row>
    <row r="14" spans="1:28" ht="18" x14ac:dyDescent="0.3">
      <c r="A14" s="85" t="s">
        <v>88</v>
      </c>
      <c r="B14" s="86" t="s">
        <v>126</v>
      </c>
      <c r="C14" s="87"/>
      <c r="D14" s="133"/>
      <c r="E14" s="133"/>
      <c r="F14" s="143">
        <v>0</v>
      </c>
      <c r="G14" s="135">
        <v>9</v>
      </c>
      <c r="H14" s="122">
        <v>4</v>
      </c>
      <c r="I14" s="122">
        <v>4</v>
      </c>
      <c r="J14" s="122">
        <v>3</v>
      </c>
      <c r="K14" s="122">
        <v>1</v>
      </c>
      <c r="L14" s="144">
        <f>SUM(F14:K14)</f>
        <v>21</v>
      </c>
      <c r="M14" s="301"/>
      <c r="N14" s="302"/>
      <c r="O14" s="123"/>
      <c r="P14" s="79"/>
    </row>
    <row r="15" spans="1:28" ht="18" x14ac:dyDescent="0.3">
      <c r="A15" s="88"/>
      <c r="B15" s="93" t="s">
        <v>82</v>
      </c>
      <c r="C15" s="109" t="s">
        <v>83</v>
      </c>
      <c r="D15" s="136">
        <v>1</v>
      </c>
      <c r="E15" s="136"/>
      <c r="F15" s="145">
        <f>$D15*F$14</f>
        <v>0</v>
      </c>
      <c r="G15" s="338">
        <f>$D15*G$14</f>
        <v>9</v>
      </c>
      <c r="H15" s="100">
        <f>$D15*H$14</f>
        <v>4</v>
      </c>
      <c r="I15" s="100">
        <f t="shared" ref="I15:K19" si="1">$D15*I$14</f>
        <v>4</v>
      </c>
      <c r="J15" s="100">
        <f t="shared" si="1"/>
        <v>3</v>
      </c>
      <c r="K15" s="100">
        <f>$D15*K$14</f>
        <v>1</v>
      </c>
      <c r="L15" s="100"/>
      <c r="M15" s="299">
        <f t="shared" ref="M15:M19" si="2">SUM(F15:K15)</f>
        <v>21</v>
      </c>
      <c r="N15" s="300"/>
      <c r="O15" s="131" t="s">
        <v>147</v>
      </c>
      <c r="P15" s="79"/>
    </row>
    <row r="16" spans="1:28" ht="18" x14ac:dyDescent="0.3">
      <c r="A16" s="88"/>
      <c r="B16" s="110" t="s">
        <v>90</v>
      </c>
      <c r="C16" s="109" t="s">
        <v>91</v>
      </c>
      <c r="D16" s="136">
        <v>1</v>
      </c>
      <c r="E16" s="136"/>
      <c r="F16" s="145">
        <f t="shared" ref="F16:H19" si="3">$D16*F$14</f>
        <v>0</v>
      </c>
      <c r="G16" s="338">
        <f t="shared" si="3"/>
        <v>9</v>
      </c>
      <c r="H16" s="100">
        <f t="shared" si="3"/>
        <v>4</v>
      </c>
      <c r="I16" s="100">
        <f t="shared" si="1"/>
        <v>4</v>
      </c>
      <c r="J16" s="100">
        <f t="shared" si="1"/>
        <v>3</v>
      </c>
      <c r="K16" s="100">
        <f t="shared" si="1"/>
        <v>1</v>
      </c>
      <c r="L16" s="175"/>
      <c r="M16" s="299">
        <f t="shared" si="2"/>
        <v>21</v>
      </c>
      <c r="N16" s="300"/>
      <c r="O16" s="131" t="s">
        <v>147</v>
      </c>
      <c r="P16" s="79"/>
    </row>
    <row r="17" spans="1:22" ht="18" x14ac:dyDescent="0.3">
      <c r="A17" s="88"/>
      <c r="B17" s="93" t="s">
        <v>84</v>
      </c>
      <c r="C17" s="109" t="s">
        <v>85</v>
      </c>
      <c r="D17" s="137">
        <v>1</v>
      </c>
      <c r="E17" s="137"/>
      <c r="F17" s="145">
        <f t="shared" si="3"/>
        <v>0</v>
      </c>
      <c r="G17" s="338">
        <f t="shared" si="3"/>
        <v>9</v>
      </c>
      <c r="H17" s="100">
        <f t="shared" si="3"/>
        <v>4</v>
      </c>
      <c r="I17" s="100">
        <f t="shared" si="1"/>
        <v>4</v>
      </c>
      <c r="J17" s="100">
        <f t="shared" si="1"/>
        <v>3</v>
      </c>
      <c r="K17" s="100">
        <f t="shared" si="1"/>
        <v>1</v>
      </c>
      <c r="L17" s="176"/>
      <c r="M17" s="299">
        <f t="shared" si="2"/>
        <v>21</v>
      </c>
      <c r="N17" s="300"/>
      <c r="O17" s="131" t="s">
        <v>147</v>
      </c>
      <c r="P17" s="79"/>
    </row>
    <row r="18" spans="1:22" ht="18" x14ac:dyDescent="0.3">
      <c r="A18" s="88"/>
      <c r="B18" s="110" t="s">
        <v>92</v>
      </c>
      <c r="C18" s="109" t="s">
        <v>93</v>
      </c>
      <c r="D18" s="134">
        <v>1</v>
      </c>
      <c r="E18" s="134"/>
      <c r="F18" s="145">
        <f t="shared" si="3"/>
        <v>0</v>
      </c>
      <c r="G18" s="338">
        <f t="shared" si="3"/>
        <v>9</v>
      </c>
      <c r="H18" s="100">
        <f t="shared" si="3"/>
        <v>4</v>
      </c>
      <c r="I18" s="100">
        <f t="shared" si="1"/>
        <v>4</v>
      </c>
      <c r="J18" s="100">
        <f t="shared" si="1"/>
        <v>3</v>
      </c>
      <c r="K18" s="100">
        <f t="shared" si="1"/>
        <v>1</v>
      </c>
      <c r="L18" s="174"/>
      <c r="M18" s="299">
        <f t="shared" si="2"/>
        <v>21</v>
      </c>
      <c r="N18" s="300"/>
      <c r="O18" s="131" t="s">
        <v>147</v>
      </c>
      <c r="P18" s="79"/>
    </row>
    <row r="19" spans="1:22" ht="18" x14ac:dyDescent="0.3">
      <c r="A19" s="88"/>
      <c r="B19" s="93" t="s">
        <v>86</v>
      </c>
      <c r="C19" s="94" t="s">
        <v>87</v>
      </c>
      <c r="D19" s="134">
        <v>1</v>
      </c>
      <c r="E19" s="134"/>
      <c r="F19" s="145">
        <f t="shared" si="3"/>
        <v>0</v>
      </c>
      <c r="G19" s="338">
        <f t="shared" si="3"/>
        <v>9</v>
      </c>
      <c r="H19" s="100">
        <f t="shared" si="3"/>
        <v>4</v>
      </c>
      <c r="I19" s="100">
        <f t="shared" si="1"/>
        <v>4</v>
      </c>
      <c r="J19" s="100">
        <f t="shared" si="1"/>
        <v>3</v>
      </c>
      <c r="K19" s="100">
        <f t="shared" si="1"/>
        <v>1</v>
      </c>
      <c r="L19" s="174"/>
      <c r="M19" s="299">
        <f t="shared" si="2"/>
        <v>21</v>
      </c>
      <c r="N19" s="300"/>
      <c r="O19" s="131" t="s">
        <v>147</v>
      </c>
      <c r="P19" s="79"/>
    </row>
    <row r="20" spans="1:22" s="101" customFormat="1" ht="18" outlineLevel="1" x14ac:dyDescent="0.2">
      <c r="A20" s="85" t="s">
        <v>89</v>
      </c>
      <c r="B20" s="86" t="s">
        <v>123</v>
      </c>
      <c r="C20" s="87"/>
      <c r="D20" s="138"/>
      <c r="E20" s="138"/>
      <c r="F20" s="146">
        <v>0</v>
      </c>
      <c r="G20" s="339">
        <v>1</v>
      </c>
      <c r="H20" s="124">
        <v>0</v>
      </c>
      <c r="I20" s="177">
        <v>0</v>
      </c>
      <c r="J20" s="125">
        <v>0</v>
      </c>
      <c r="K20" s="125">
        <v>0</v>
      </c>
      <c r="L20" s="144">
        <f>SUM(F20:K20)</f>
        <v>1</v>
      </c>
      <c r="M20" s="301"/>
      <c r="N20" s="302"/>
      <c r="O20" s="132"/>
      <c r="P20" s="111"/>
      <c r="Q20" s="111"/>
      <c r="R20" s="111"/>
      <c r="S20" s="112"/>
      <c r="T20" s="113"/>
      <c r="U20" s="114"/>
      <c r="V20" s="113"/>
    </row>
    <row r="21" spans="1:22" s="101" customFormat="1" ht="18" outlineLevel="1" x14ac:dyDescent="0.3">
      <c r="A21" s="91"/>
      <c r="B21" s="89" t="s">
        <v>94</v>
      </c>
      <c r="C21" s="92" t="s">
        <v>95</v>
      </c>
      <c r="D21" s="139">
        <v>1</v>
      </c>
      <c r="E21" s="139"/>
      <c r="F21" s="145">
        <f>$D21*F$20</f>
        <v>0</v>
      </c>
      <c r="G21" s="338">
        <f>$D21*G$20</f>
        <v>1</v>
      </c>
      <c r="H21" s="100">
        <f>$D21*H$20</f>
        <v>0</v>
      </c>
      <c r="I21" s="100">
        <f t="shared" ref="I21:K28" si="4">$D21*I$20</f>
        <v>0</v>
      </c>
      <c r="J21" s="100">
        <f t="shared" si="4"/>
        <v>0</v>
      </c>
      <c r="K21" s="100">
        <f t="shared" si="4"/>
        <v>0</v>
      </c>
      <c r="L21" s="147"/>
      <c r="M21" s="299">
        <f t="shared" ref="M21:M28" si="5">SUM(F21:K21)</f>
        <v>1</v>
      </c>
      <c r="N21" s="300"/>
      <c r="O21" s="131" t="s">
        <v>147</v>
      </c>
      <c r="P21" s="111"/>
      <c r="Q21" s="111"/>
      <c r="R21" s="111"/>
      <c r="S21" s="112"/>
      <c r="T21" s="113"/>
      <c r="U21" s="114"/>
      <c r="V21" s="113"/>
    </row>
    <row r="22" spans="1:22" s="101" customFormat="1" ht="18" outlineLevel="1" x14ac:dyDescent="0.3">
      <c r="A22" s="88"/>
      <c r="B22" s="89" t="s">
        <v>96</v>
      </c>
      <c r="C22" s="90" t="s">
        <v>97</v>
      </c>
      <c r="D22" s="139">
        <v>1</v>
      </c>
      <c r="E22" s="139"/>
      <c r="F22" s="145">
        <f t="shared" ref="F22:H28" si="6">$D22*F$20</f>
        <v>0</v>
      </c>
      <c r="G22" s="338">
        <f t="shared" si="6"/>
        <v>1</v>
      </c>
      <c r="H22" s="100">
        <f t="shared" si="6"/>
        <v>0</v>
      </c>
      <c r="I22" s="100">
        <f t="shared" si="4"/>
        <v>0</v>
      </c>
      <c r="J22" s="100">
        <f t="shared" si="4"/>
        <v>0</v>
      </c>
      <c r="K22" s="100">
        <f t="shared" si="4"/>
        <v>0</v>
      </c>
      <c r="L22" s="147"/>
      <c r="M22" s="299">
        <f t="shared" si="5"/>
        <v>1</v>
      </c>
      <c r="N22" s="300"/>
      <c r="O22" s="131" t="s">
        <v>147</v>
      </c>
      <c r="P22" s="111"/>
      <c r="Q22" s="111"/>
      <c r="R22" s="111"/>
      <c r="S22" s="112"/>
      <c r="T22" s="113"/>
      <c r="U22" s="114"/>
      <c r="V22" s="113"/>
    </row>
    <row r="23" spans="1:22" s="101" customFormat="1" ht="18" outlineLevel="1" x14ac:dyDescent="0.3">
      <c r="A23" s="88"/>
      <c r="B23" s="89" t="s">
        <v>82</v>
      </c>
      <c r="C23" s="90" t="s">
        <v>83</v>
      </c>
      <c r="D23" s="139">
        <v>1</v>
      </c>
      <c r="E23" s="139"/>
      <c r="F23" s="145">
        <f t="shared" si="6"/>
        <v>0</v>
      </c>
      <c r="G23" s="338">
        <f t="shared" si="6"/>
        <v>1</v>
      </c>
      <c r="H23" s="100">
        <f t="shared" si="6"/>
        <v>0</v>
      </c>
      <c r="I23" s="100">
        <f t="shared" si="4"/>
        <v>0</v>
      </c>
      <c r="J23" s="100">
        <f t="shared" si="4"/>
        <v>0</v>
      </c>
      <c r="K23" s="100">
        <f t="shared" si="4"/>
        <v>0</v>
      </c>
      <c r="L23" s="147"/>
      <c r="M23" s="299">
        <f t="shared" si="5"/>
        <v>1</v>
      </c>
      <c r="N23" s="300"/>
      <c r="O23" s="131" t="s">
        <v>147</v>
      </c>
      <c r="P23" s="111"/>
      <c r="Q23" s="111"/>
      <c r="R23" s="111"/>
      <c r="S23" s="112"/>
      <c r="T23" s="113"/>
      <c r="U23" s="114"/>
      <c r="V23" s="113"/>
    </row>
    <row r="24" spans="1:22" s="101" customFormat="1" ht="18" outlineLevel="1" x14ac:dyDescent="0.3">
      <c r="A24" s="88"/>
      <c r="B24" s="89" t="s">
        <v>84</v>
      </c>
      <c r="C24" s="90" t="s">
        <v>85</v>
      </c>
      <c r="D24" s="139">
        <v>1</v>
      </c>
      <c r="E24" s="139"/>
      <c r="F24" s="145">
        <f t="shared" si="6"/>
        <v>0</v>
      </c>
      <c r="G24" s="338">
        <f t="shared" si="6"/>
        <v>1</v>
      </c>
      <c r="H24" s="100">
        <f t="shared" si="6"/>
        <v>0</v>
      </c>
      <c r="I24" s="100">
        <f t="shared" si="4"/>
        <v>0</v>
      </c>
      <c r="J24" s="100">
        <f t="shared" si="4"/>
        <v>0</v>
      </c>
      <c r="K24" s="100">
        <f t="shared" si="4"/>
        <v>0</v>
      </c>
      <c r="L24" s="147"/>
      <c r="M24" s="299">
        <f t="shared" si="5"/>
        <v>1</v>
      </c>
      <c r="N24" s="300"/>
      <c r="O24" s="131" t="s">
        <v>147</v>
      </c>
      <c r="P24" s="111"/>
      <c r="Q24" s="111"/>
      <c r="R24" s="111"/>
      <c r="S24" s="112"/>
      <c r="T24" s="113"/>
      <c r="U24" s="114"/>
      <c r="V24" s="113"/>
    </row>
    <row r="25" spans="1:22" s="101" customFormat="1" ht="18" outlineLevel="1" x14ac:dyDescent="0.3">
      <c r="A25" s="88"/>
      <c r="B25" s="89" t="s">
        <v>98</v>
      </c>
      <c r="C25" s="92" t="s">
        <v>99</v>
      </c>
      <c r="D25" s="139">
        <v>1</v>
      </c>
      <c r="E25" s="139"/>
      <c r="F25" s="145">
        <f t="shared" si="6"/>
        <v>0</v>
      </c>
      <c r="G25" s="338">
        <f t="shared" si="6"/>
        <v>1</v>
      </c>
      <c r="H25" s="100">
        <f t="shared" si="6"/>
        <v>0</v>
      </c>
      <c r="I25" s="100">
        <f t="shared" si="4"/>
        <v>0</v>
      </c>
      <c r="J25" s="100">
        <f t="shared" si="4"/>
        <v>0</v>
      </c>
      <c r="K25" s="100">
        <f t="shared" si="4"/>
        <v>0</v>
      </c>
      <c r="L25" s="147"/>
      <c r="M25" s="299">
        <f t="shared" si="5"/>
        <v>1</v>
      </c>
      <c r="N25" s="300"/>
      <c r="O25" s="131" t="s">
        <v>147</v>
      </c>
      <c r="P25" s="111"/>
      <c r="Q25" s="111"/>
      <c r="R25" s="111"/>
      <c r="S25" s="112"/>
      <c r="T25" s="113"/>
      <c r="U25" s="114"/>
      <c r="V25" s="113"/>
    </row>
    <row r="26" spans="1:22" s="101" customFormat="1" ht="18" outlineLevel="1" x14ac:dyDescent="0.3">
      <c r="A26" s="88"/>
      <c r="B26" s="89" t="s">
        <v>180</v>
      </c>
      <c r="C26" s="92" t="s">
        <v>181</v>
      </c>
      <c r="D26" s="139">
        <v>1</v>
      </c>
      <c r="E26" s="139"/>
      <c r="F26" s="145">
        <f t="shared" si="6"/>
        <v>0</v>
      </c>
      <c r="G26" s="338">
        <f t="shared" si="6"/>
        <v>1</v>
      </c>
      <c r="H26" s="100">
        <f t="shared" si="6"/>
        <v>0</v>
      </c>
      <c r="I26" s="100">
        <f t="shared" si="4"/>
        <v>0</v>
      </c>
      <c r="J26" s="100">
        <f t="shared" si="4"/>
        <v>0</v>
      </c>
      <c r="K26" s="100">
        <f t="shared" si="4"/>
        <v>0</v>
      </c>
      <c r="L26" s="147"/>
      <c r="M26" s="299">
        <f t="shared" ref="M26" si="7">SUM(F26:K26)</f>
        <v>1</v>
      </c>
      <c r="N26" s="300"/>
      <c r="O26" s="131" t="s">
        <v>147</v>
      </c>
      <c r="P26" s="111"/>
      <c r="Q26" s="111"/>
      <c r="R26" s="111"/>
      <c r="S26" s="112"/>
      <c r="T26" s="113"/>
      <c r="U26" s="114"/>
      <c r="V26" s="113"/>
    </row>
    <row r="27" spans="1:22" s="101" customFormat="1" ht="18" outlineLevel="1" x14ac:dyDescent="0.3">
      <c r="A27" s="88"/>
      <c r="B27" s="89" t="s">
        <v>86</v>
      </c>
      <c r="C27" s="90" t="s">
        <v>87</v>
      </c>
      <c r="D27" s="139">
        <v>1</v>
      </c>
      <c r="E27" s="139"/>
      <c r="F27" s="145">
        <f t="shared" si="6"/>
        <v>0</v>
      </c>
      <c r="G27" s="338">
        <f t="shared" si="6"/>
        <v>1</v>
      </c>
      <c r="H27" s="100">
        <f t="shared" si="6"/>
        <v>0</v>
      </c>
      <c r="I27" s="100">
        <f t="shared" si="4"/>
        <v>0</v>
      </c>
      <c r="J27" s="100">
        <f t="shared" si="4"/>
        <v>0</v>
      </c>
      <c r="K27" s="100">
        <f t="shared" si="4"/>
        <v>0</v>
      </c>
      <c r="L27" s="147"/>
      <c r="M27" s="299">
        <f t="shared" si="5"/>
        <v>1</v>
      </c>
      <c r="N27" s="300"/>
      <c r="O27" s="131" t="s">
        <v>147</v>
      </c>
      <c r="P27" s="111"/>
      <c r="Q27" s="111"/>
      <c r="R27" s="111"/>
      <c r="S27" s="112"/>
      <c r="T27" s="113"/>
      <c r="U27" s="114"/>
      <c r="V27" s="113"/>
    </row>
    <row r="28" spans="1:22" s="101" customFormat="1" ht="18" outlineLevel="1" x14ac:dyDescent="0.3">
      <c r="A28" s="88"/>
      <c r="B28" s="89" t="s">
        <v>100</v>
      </c>
      <c r="C28" s="90" t="s">
        <v>101</v>
      </c>
      <c r="D28" s="139">
        <v>1</v>
      </c>
      <c r="E28" s="139"/>
      <c r="F28" s="145">
        <f t="shared" si="6"/>
        <v>0</v>
      </c>
      <c r="G28" s="338">
        <f t="shared" si="6"/>
        <v>1</v>
      </c>
      <c r="H28" s="100">
        <f t="shared" si="6"/>
        <v>0</v>
      </c>
      <c r="I28" s="100">
        <f t="shared" si="4"/>
        <v>0</v>
      </c>
      <c r="J28" s="100">
        <f t="shared" si="4"/>
        <v>0</v>
      </c>
      <c r="K28" s="100">
        <f t="shared" si="4"/>
        <v>0</v>
      </c>
      <c r="L28" s="147"/>
      <c r="M28" s="299">
        <f t="shared" si="5"/>
        <v>1</v>
      </c>
      <c r="N28" s="300"/>
      <c r="O28" s="131" t="s">
        <v>147</v>
      </c>
      <c r="P28" s="111"/>
      <c r="Q28" s="111"/>
      <c r="R28" s="111"/>
      <c r="S28" s="112"/>
      <c r="T28" s="113"/>
      <c r="U28" s="114"/>
      <c r="V28" s="113"/>
    </row>
    <row r="29" spans="1:22" s="101" customFormat="1" ht="18" outlineLevel="1" x14ac:dyDescent="0.2">
      <c r="A29" s="85" t="s">
        <v>124</v>
      </c>
      <c r="B29" s="86" t="s">
        <v>129</v>
      </c>
      <c r="C29" s="87"/>
      <c r="D29" s="138"/>
      <c r="E29" s="138"/>
      <c r="F29" s="146">
        <v>0</v>
      </c>
      <c r="G29" s="339">
        <v>2</v>
      </c>
      <c r="H29" s="124">
        <v>0</v>
      </c>
      <c r="I29" s="177">
        <v>1</v>
      </c>
      <c r="J29" s="125">
        <v>3</v>
      </c>
      <c r="K29" s="125">
        <v>0</v>
      </c>
      <c r="L29" s="144">
        <f>SUM(F29:K29)</f>
        <v>6</v>
      </c>
      <c r="M29" s="301"/>
      <c r="N29" s="302"/>
      <c r="O29" s="132"/>
      <c r="P29" s="111"/>
      <c r="Q29" s="111"/>
      <c r="R29" s="111"/>
      <c r="S29" s="112"/>
      <c r="T29" s="113"/>
      <c r="U29" s="114"/>
      <c r="V29" s="113"/>
    </row>
    <row r="30" spans="1:22" s="101" customFormat="1" ht="18" outlineLevel="1" x14ac:dyDescent="0.3">
      <c r="A30" s="91"/>
      <c r="B30" s="89" t="s">
        <v>94</v>
      </c>
      <c r="C30" s="92" t="s">
        <v>95</v>
      </c>
      <c r="D30" s="139">
        <v>1</v>
      </c>
      <c r="E30" s="139"/>
      <c r="F30" s="145">
        <f>$D30*F$29</f>
        <v>0</v>
      </c>
      <c r="G30" s="338">
        <f>$D30*G$29</f>
        <v>2</v>
      </c>
      <c r="H30" s="100">
        <f>$D30*H$29</f>
        <v>0</v>
      </c>
      <c r="I30" s="100">
        <f t="shared" ref="I30:K39" si="8">$D30*I$29</f>
        <v>1</v>
      </c>
      <c r="J30" s="100">
        <f t="shared" si="8"/>
        <v>3</v>
      </c>
      <c r="K30" s="100">
        <f t="shared" si="8"/>
        <v>0</v>
      </c>
      <c r="L30" s="147"/>
      <c r="M30" s="299">
        <f t="shared" ref="M30:M39" si="9">SUM(F30:K30)</f>
        <v>6</v>
      </c>
      <c r="N30" s="300"/>
      <c r="O30" s="131" t="s">
        <v>147</v>
      </c>
      <c r="P30" s="111"/>
      <c r="Q30" s="111"/>
      <c r="R30" s="111"/>
      <c r="S30" s="112"/>
      <c r="T30" s="113"/>
      <c r="U30" s="114"/>
      <c r="V30" s="113"/>
    </row>
    <row r="31" spans="1:22" s="101" customFormat="1" ht="18" outlineLevel="1" x14ac:dyDescent="0.3">
      <c r="A31" s="88"/>
      <c r="B31" s="89" t="s">
        <v>96</v>
      </c>
      <c r="C31" s="90" t="s">
        <v>97</v>
      </c>
      <c r="D31" s="139">
        <v>1</v>
      </c>
      <c r="E31" s="139"/>
      <c r="F31" s="145">
        <f t="shared" ref="F31:H39" si="10">$D31*F$29</f>
        <v>0</v>
      </c>
      <c r="G31" s="338">
        <f t="shared" si="10"/>
        <v>2</v>
      </c>
      <c r="H31" s="100">
        <f t="shared" si="10"/>
        <v>0</v>
      </c>
      <c r="I31" s="100">
        <f t="shared" si="8"/>
        <v>1</v>
      </c>
      <c r="J31" s="100">
        <f t="shared" si="8"/>
        <v>3</v>
      </c>
      <c r="K31" s="100">
        <f t="shared" si="8"/>
        <v>0</v>
      </c>
      <c r="L31" s="147"/>
      <c r="M31" s="299">
        <f t="shared" si="9"/>
        <v>6</v>
      </c>
      <c r="N31" s="300"/>
      <c r="O31" s="131" t="s">
        <v>147</v>
      </c>
      <c r="P31" s="111"/>
      <c r="Q31" s="111"/>
      <c r="R31" s="111"/>
      <c r="S31" s="112"/>
      <c r="T31" s="113"/>
      <c r="U31" s="114"/>
      <c r="V31" s="113"/>
    </row>
    <row r="32" spans="1:22" s="101" customFormat="1" ht="18" outlineLevel="1" x14ac:dyDescent="0.3">
      <c r="A32" s="88"/>
      <c r="B32" s="89" t="s">
        <v>82</v>
      </c>
      <c r="C32" s="99" t="s">
        <v>83</v>
      </c>
      <c r="D32" s="139">
        <v>1</v>
      </c>
      <c r="E32" s="139"/>
      <c r="F32" s="145">
        <f t="shared" si="10"/>
        <v>0</v>
      </c>
      <c r="G32" s="338">
        <f t="shared" si="10"/>
        <v>2</v>
      </c>
      <c r="H32" s="100">
        <f t="shared" si="10"/>
        <v>0</v>
      </c>
      <c r="I32" s="100">
        <f t="shared" si="8"/>
        <v>1</v>
      </c>
      <c r="J32" s="100">
        <f t="shared" si="8"/>
        <v>3</v>
      </c>
      <c r="K32" s="100">
        <f t="shared" si="8"/>
        <v>0</v>
      </c>
      <c r="L32" s="147"/>
      <c r="M32" s="299">
        <f t="shared" si="9"/>
        <v>6</v>
      </c>
      <c r="N32" s="300"/>
      <c r="O32" s="131" t="s">
        <v>147</v>
      </c>
      <c r="P32" s="111"/>
      <c r="Q32" s="111"/>
      <c r="R32" s="111"/>
      <c r="S32" s="112"/>
      <c r="T32" s="113"/>
      <c r="U32" s="114"/>
      <c r="V32" s="113"/>
    </row>
    <row r="33" spans="1:22" s="101" customFormat="1" ht="18" outlineLevel="1" x14ac:dyDescent="0.3">
      <c r="A33" s="88"/>
      <c r="B33" s="102" t="s">
        <v>90</v>
      </c>
      <c r="C33" s="99" t="s">
        <v>91</v>
      </c>
      <c r="D33" s="139">
        <v>1</v>
      </c>
      <c r="E33" s="139"/>
      <c r="F33" s="145">
        <f t="shared" si="10"/>
        <v>0</v>
      </c>
      <c r="G33" s="338">
        <f t="shared" si="10"/>
        <v>2</v>
      </c>
      <c r="H33" s="100">
        <f t="shared" si="10"/>
        <v>0</v>
      </c>
      <c r="I33" s="100">
        <f t="shared" si="8"/>
        <v>1</v>
      </c>
      <c r="J33" s="100">
        <f t="shared" si="8"/>
        <v>3</v>
      </c>
      <c r="K33" s="100">
        <f t="shared" si="8"/>
        <v>0</v>
      </c>
      <c r="L33" s="147"/>
      <c r="M33" s="299">
        <f t="shared" si="9"/>
        <v>6</v>
      </c>
      <c r="N33" s="300"/>
      <c r="O33" s="131" t="s">
        <v>147</v>
      </c>
      <c r="P33" s="111"/>
      <c r="Q33" s="111"/>
      <c r="R33" s="111"/>
      <c r="S33" s="112"/>
      <c r="T33" s="113"/>
      <c r="U33" s="114"/>
      <c r="V33" s="113"/>
    </row>
    <row r="34" spans="1:22" s="101" customFormat="1" ht="18" outlineLevel="1" x14ac:dyDescent="0.3">
      <c r="A34" s="88"/>
      <c r="B34" s="89" t="s">
        <v>84</v>
      </c>
      <c r="C34" s="99" t="s">
        <v>85</v>
      </c>
      <c r="D34" s="139">
        <v>1</v>
      </c>
      <c r="E34" s="139"/>
      <c r="F34" s="145">
        <f t="shared" si="10"/>
        <v>0</v>
      </c>
      <c r="G34" s="338">
        <f t="shared" si="10"/>
        <v>2</v>
      </c>
      <c r="H34" s="100">
        <f t="shared" si="10"/>
        <v>0</v>
      </c>
      <c r="I34" s="100">
        <f t="shared" si="8"/>
        <v>1</v>
      </c>
      <c r="J34" s="100">
        <f t="shared" si="8"/>
        <v>3</v>
      </c>
      <c r="K34" s="100">
        <f t="shared" si="8"/>
        <v>0</v>
      </c>
      <c r="L34" s="147"/>
      <c r="M34" s="299">
        <f t="shared" si="9"/>
        <v>6</v>
      </c>
      <c r="N34" s="300"/>
      <c r="O34" s="131" t="s">
        <v>147</v>
      </c>
      <c r="P34" s="111"/>
      <c r="Q34" s="111"/>
      <c r="R34" s="111"/>
      <c r="S34" s="112"/>
      <c r="T34" s="113"/>
      <c r="U34" s="114"/>
      <c r="V34" s="113"/>
    </row>
    <row r="35" spans="1:22" s="101" customFormat="1" ht="18" outlineLevel="1" x14ac:dyDescent="0.3">
      <c r="A35" s="88"/>
      <c r="B35" s="102" t="s">
        <v>92</v>
      </c>
      <c r="C35" s="99" t="s">
        <v>93</v>
      </c>
      <c r="D35" s="139">
        <v>1</v>
      </c>
      <c r="E35" s="139"/>
      <c r="F35" s="145">
        <f t="shared" si="10"/>
        <v>0</v>
      </c>
      <c r="G35" s="338">
        <f t="shared" si="10"/>
        <v>2</v>
      </c>
      <c r="H35" s="100">
        <f t="shared" si="10"/>
        <v>0</v>
      </c>
      <c r="I35" s="100">
        <f t="shared" si="8"/>
        <v>1</v>
      </c>
      <c r="J35" s="100">
        <f t="shared" si="8"/>
        <v>3</v>
      </c>
      <c r="K35" s="100">
        <f t="shared" si="8"/>
        <v>0</v>
      </c>
      <c r="L35" s="147"/>
      <c r="M35" s="299">
        <f t="shared" si="9"/>
        <v>6</v>
      </c>
      <c r="N35" s="300"/>
      <c r="O35" s="131" t="s">
        <v>147</v>
      </c>
      <c r="P35" s="111"/>
      <c r="Q35" s="111"/>
      <c r="R35" s="111"/>
      <c r="S35" s="112"/>
      <c r="T35" s="113"/>
      <c r="U35" s="114"/>
      <c r="V35" s="113"/>
    </row>
    <row r="36" spans="1:22" s="101" customFormat="1" ht="18" outlineLevel="1" x14ac:dyDescent="0.3">
      <c r="A36" s="88"/>
      <c r="B36" s="89" t="s">
        <v>98</v>
      </c>
      <c r="C36" s="92" t="s">
        <v>99</v>
      </c>
      <c r="D36" s="139">
        <v>1</v>
      </c>
      <c r="E36" s="139"/>
      <c r="F36" s="145">
        <f t="shared" si="10"/>
        <v>0</v>
      </c>
      <c r="G36" s="338">
        <f t="shared" si="10"/>
        <v>2</v>
      </c>
      <c r="H36" s="100">
        <f t="shared" si="10"/>
        <v>0</v>
      </c>
      <c r="I36" s="100">
        <f t="shared" si="8"/>
        <v>1</v>
      </c>
      <c r="J36" s="100">
        <f t="shared" si="8"/>
        <v>3</v>
      </c>
      <c r="K36" s="100">
        <f t="shared" si="8"/>
        <v>0</v>
      </c>
      <c r="L36" s="147"/>
      <c r="M36" s="299">
        <f t="shared" si="9"/>
        <v>6</v>
      </c>
      <c r="N36" s="300"/>
      <c r="O36" s="131" t="s">
        <v>147</v>
      </c>
      <c r="P36" s="111"/>
      <c r="Q36" s="111"/>
      <c r="R36" s="111"/>
      <c r="S36" s="112"/>
      <c r="T36" s="113"/>
      <c r="U36" s="114"/>
      <c r="V36" s="113"/>
    </row>
    <row r="37" spans="1:22" s="101" customFormat="1" ht="18" outlineLevel="1" x14ac:dyDescent="0.3">
      <c r="A37" s="88"/>
      <c r="B37" s="89" t="s">
        <v>180</v>
      </c>
      <c r="C37" s="92" t="s">
        <v>181</v>
      </c>
      <c r="D37" s="139">
        <v>1</v>
      </c>
      <c r="E37" s="139"/>
      <c r="F37" s="145">
        <f t="shared" si="10"/>
        <v>0</v>
      </c>
      <c r="G37" s="338">
        <f t="shared" si="10"/>
        <v>2</v>
      </c>
      <c r="H37" s="100">
        <f t="shared" si="10"/>
        <v>0</v>
      </c>
      <c r="I37" s="100">
        <f t="shared" si="8"/>
        <v>1</v>
      </c>
      <c r="J37" s="100">
        <f t="shared" si="8"/>
        <v>3</v>
      </c>
      <c r="K37" s="100">
        <f t="shared" si="8"/>
        <v>0</v>
      </c>
      <c r="L37" s="147"/>
      <c r="M37" s="299">
        <f t="shared" ref="M37" si="11">SUM(F37:K37)</f>
        <v>6</v>
      </c>
      <c r="N37" s="300"/>
      <c r="O37" s="131" t="s">
        <v>147</v>
      </c>
      <c r="P37" s="111"/>
      <c r="Q37" s="111"/>
      <c r="R37" s="111"/>
      <c r="S37" s="112"/>
      <c r="T37" s="113"/>
      <c r="U37" s="114"/>
      <c r="V37" s="113"/>
    </row>
    <row r="38" spans="1:22" s="101" customFormat="1" ht="18" outlineLevel="1" x14ac:dyDescent="0.3">
      <c r="A38" s="88"/>
      <c r="B38" s="89" t="s">
        <v>86</v>
      </c>
      <c r="C38" s="90" t="s">
        <v>87</v>
      </c>
      <c r="D38" s="139">
        <v>1</v>
      </c>
      <c r="E38" s="139"/>
      <c r="F38" s="145">
        <f t="shared" si="10"/>
        <v>0</v>
      </c>
      <c r="G38" s="338">
        <f t="shared" si="10"/>
        <v>2</v>
      </c>
      <c r="H38" s="100">
        <f t="shared" si="10"/>
        <v>0</v>
      </c>
      <c r="I38" s="100">
        <f t="shared" si="8"/>
        <v>1</v>
      </c>
      <c r="J38" s="100">
        <f t="shared" si="8"/>
        <v>3</v>
      </c>
      <c r="K38" s="100">
        <f t="shared" si="8"/>
        <v>0</v>
      </c>
      <c r="L38" s="147"/>
      <c r="M38" s="299">
        <f t="shared" si="9"/>
        <v>6</v>
      </c>
      <c r="N38" s="300"/>
      <c r="O38" s="131" t="s">
        <v>147</v>
      </c>
      <c r="P38" s="111"/>
      <c r="Q38" s="111"/>
      <c r="R38" s="111"/>
      <c r="S38" s="112"/>
      <c r="T38" s="113"/>
      <c r="U38" s="114"/>
      <c r="V38" s="113"/>
    </row>
    <row r="39" spans="1:22" s="101" customFormat="1" ht="18" outlineLevel="1" x14ac:dyDescent="0.3">
      <c r="A39" s="91"/>
      <c r="B39" s="89" t="s">
        <v>202</v>
      </c>
      <c r="C39" s="90" t="s">
        <v>203</v>
      </c>
      <c r="D39" s="139">
        <v>1</v>
      </c>
      <c r="E39" s="139"/>
      <c r="F39" s="145">
        <f t="shared" si="10"/>
        <v>0</v>
      </c>
      <c r="G39" s="338">
        <f t="shared" si="10"/>
        <v>2</v>
      </c>
      <c r="H39" s="100">
        <f t="shared" si="10"/>
        <v>0</v>
      </c>
      <c r="I39" s="100">
        <f t="shared" si="8"/>
        <v>1</v>
      </c>
      <c r="J39" s="100">
        <f t="shared" si="8"/>
        <v>3</v>
      </c>
      <c r="K39" s="100">
        <f t="shared" si="8"/>
        <v>0</v>
      </c>
      <c r="L39" s="147"/>
      <c r="M39" s="299">
        <f t="shared" si="9"/>
        <v>6</v>
      </c>
      <c r="N39" s="300"/>
      <c r="O39" s="131" t="s">
        <v>147</v>
      </c>
      <c r="P39" s="111"/>
      <c r="Q39" s="111"/>
      <c r="R39" s="111"/>
      <c r="S39" s="112"/>
      <c r="T39" s="113"/>
      <c r="U39" s="114"/>
      <c r="V39" s="113"/>
    </row>
    <row r="40" spans="1:22" ht="18" x14ac:dyDescent="0.3">
      <c r="A40" s="85" t="s">
        <v>102</v>
      </c>
      <c r="B40" s="86" t="s">
        <v>103</v>
      </c>
      <c r="C40" s="87"/>
      <c r="D40" s="133"/>
      <c r="E40" s="133"/>
      <c r="F40" s="143">
        <v>0</v>
      </c>
      <c r="G40" s="135">
        <v>3</v>
      </c>
      <c r="H40" s="122">
        <v>2</v>
      </c>
      <c r="I40" s="122">
        <v>3</v>
      </c>
      <c r="J40" s="122">
        <v>3</v>
      </c>
      <c r="K40" s="122">
        <v>0</v>
      </c>
      <c r="L40" s="144">
        <f>SUM(F40:K40)</f>
        <v>11</v>
      </c>
      <c r="M40" s="301"/>
      <c r="N40" s="302"/>
      <c r="O40" s="130"/>
    </row>
    <row r="41" spans="1:22" ht="18" x14ac:dyDescent="0.3">
      <c r="A41" s="88"/>
      <c r="B41" s="93" t="s">
        <v>96</v>
      </c>
      <c r="C41" s="94" t="s">
        <v>97</v>
      </c>
      <c r="D41" s="134">
        <v>1</v>
      </c>
      <c r="E41" s="134"/>
      <c r="F41" s="145">
        <f>$D41*F$40</f>
        <v>0</v>
      </c>
      <c r="G41" s="338">
        <f>$D41*G$40</f>
        <v>3</v>
      </c>
      <c r="H41" s="100">
        <f>$D41*H$40</f>
        <v>2</v>
      </c>
      <c r="I41" s="100">
        <f t="shared" ref="I41:K44" si="12">$D41*I$40</f>
        <v>3</v>
      </c>
      <c r="J41" s="100">
        <f t="shared" si="12"/>
        <v>3</v>
      </c>
      <c r="K41" s="100">
        <f t="shared" si="12"/>
        <v>0</v>
      </c>
      <c r="L41" s="174"/>
      <c r="M41" s="299">
        <f t="shared" ref="M41:M44" si="13">SUM(F41:K41)</f>
        <v>11</v>
      </c>
      <c r="N41" s="300"/>
      <c r="O41" s="131" t="s">
        <v>147</v>
      </c>
      <c r="P41" s="78"/>
    </row>
    <row r="42" spans="1:22" ht="18" x14ac:dyDescent="0.3">
      <c r="A42" s="88"/>
      <c r="B42" s="93" t="s">
        <v>98</v>
      </c>
      <c r="C42" s="95" t="s">
        <v>99</v>
      </c>
      <c r="D42" s="134">
        <v>1</v>
      </c>
      <c r="E42" s="134"/>
      <c r="F42" s="145">
        <f t="shared" ref="F42:H44" si="14">$D42*F$40</f>
        <v>0</v>
      </c>
      <c r="G42" s="338">
        <f t="shared" si="14"/>
        <v>3</v>
      </c>
      <c r="H42" s="100">
        <f t="shared" si="14"/>
        <v>2</v>
      </c>
      <c r="I42" s="100">
        <f t="shared" si="12"/>
        <v>3</v>
      </c>
      <c r="J42" s="100">
        <f t="shared" si="12"/>
        <v>3</v>
      </c>
      <c r="K42" s="100">
        <f t="shared" si="12"/>
        <v>0</v>
      </c>
      <c r="L42" s="174"/>
      <c r="M42" s="299">
        <f t="shared" si="13"/>
        <v>11</v>
      </c>
      <c r="N42" s="300"/>
      <c r="O42" s="131" t="s">
        <v>147</v>
      </c>
      <c r="P42" s="78"/>
    </row>
    <row r="43" spans="1:22" ht="18" x14ac:dyDescent="0.3">
      <c r="A43" s="88"/>
      <c r="B43" s="89" t="s">
        <v>180</v>
      </c>
      <c r="C43" s="92" t="s">
        <v>181</v>
      </c>
      <c r="D43" s="134">
        <v>1</v>
      </c>
      <c r="E43" s="134"/>
      <c r="F43" s="145">
        <f t="shared" si="14"/>
        <v>0</v>
      </c>
      <c r="G43" s="338">
        <f t="shared" si="14"/>
        <v>3</v>
      </c>
      <c r="H43" s="100">
        <f t="shared" si="14"/>
        <v>2</v>
      </c>
      <c r="I43" s="100">
        <f t="shared" si="12"/>
        <v>3</v>
      </c>
      <c r="J43" s="100">
        <f t="shared" si="12"/>
        <v>3</v>
      </c>
      <c r="K43" s="100">
        <f t="shared" si="12"/>
        <v>0</v>
      </c>
      <c r="L43" s="174"/>
      <c r="M43" s="299">
        <f t="shared" ref="M43" si="15">SUM(F43:K43)</f>
        <v>11</v>
      </c>
      <c r="N43" s="300"/>
      <c r="O43" s="131" t="s">
        <v>147</v>
      </c>
      <c r="P43" s="78"/>
    </row>
    <row r="44" spans="1:22" ht="18" x14ac:dyDescent="0.3">
      <c r="A44" s="88"/>
      <c r="B44" s="93" t="s">
        <v>100</v>
      </c>
      <c r="C44" s="94" t="s">
        <v>101</v>
      </c>
      <c r="D44" s="134">
        <v>1</v>
      </c>
      <c r="E44" s="134"/>
      <c r="F44" s="145">
        <f t="shared" si="14"/>
        <v>0</v>
      </c>
      <c r="G44" s="338">
        <f t="shared" si="14"/>
        <v>3</v>
      </c>
      <c r="H44" s="100">
        <f t="shared" si="14"/>
        <v>2</v>
      </c>
      <c r="I44" s="100">
        <f t="shared" si="12"/>
        <v>3</v>
      </c>
      <c r="J44" s="100">
        <f t="shared" si="12"/>
        <v>3</v>
      </c>
      <c r="K44" s="100">
        <f t="shared" si="12"/>
        <v>0</v>
      </c>
      <c r="L44" s="174"/>
      <c r="M44" s="299">
        <f t="shared" si="13"/>
        <v>11</v>
      </c>
      <c r="N44" s="300"/>
      <c r="O44" s="131" t="s">
        <v>147</v>
      </c>
      <c r="P44" s="78"/>
    </row>
    <row r="45" spans="1:22" ht="18" x14ac:dyDescent="0.3">
      <c r="A45" s="85" t="s">
        <v>104</v>
      </c>
      <c r="B45" s="86" t="s">
        <v>105</v>
      </c>
      <c r="C45" s="87"/>
      <c r="D45" s="133"/>
      <c r="E45" s="133"/>
      <c r="F45" s="143">
        <v>0</v>
      </c>
      <c r="G45" s="135">
        <v>3</v>
      </c>
      <c r="H45" s="122">
        <v>4</v>
      </c>
      <c r="I45" s="122">
        <v>2</v>
      </c>
      <c r="J45" s="122">
        <v>2</v>
      </c>
      <c r="K45" s="122">
        <v>1</v>
      </c>
      <c r="L45" s="144">
        <f>SUM(F45:K45)</f>
        <v>12</v>
      </c>
      <c r="M45" s="301"/>
      <c r="N45" s="302"/>
      <c r="O45" s="130"/>
      <c r="P45" s="78"/>
    </row>
    <row r="46" spans="1:22" ht="18" x14ac:dyDescent="0.3">
      <c r="A46" s="91"/>
      <c r="B46" s="93" t="s">
        <v>94</v>
      </c>
      <c r="C46" s="95" t="s">
        <v>95</v>
      </c>
      <c r="D46" s="134">
        <v>1</v>
      </c>
      <c r="E46" s="134"/>
      <c r="F46" s="145">
        <f>$D46*F$45</f>
        <v>0</v>
      </c>
      <c r="G46" s="338">
        <f>$D46*G$45</f>
        <v>3</v>
      </c>
      <c r="H46" s="100">
        <f>$D46*H$45</f>
        <v>4</v>
      </c>
      <c r="I46" s="100">
        <f t="shared" ref="I46:K50" si="16">$D46*I$45</f>
        <v>2</v>
      </c>
      <c r="J46" s="100">
        <f t="shared" si="16"/>
        <v>2</v>
      </c>
      <c r="K46" s="100">
        <f t="shared" si="16"/>
        <v>1</v>
      </c>
      <c r="L46" s="174"/>
      <c r="M46" s="299">
        <f t="shared" ref="M46:M50" si="17">SUM(F46:K46)</f>
        <v>12</v>
      </c>
      <c r="N46" s="300"/>
      <c r="O46" s="131" t="s">
        <v>147</v>
      </c>
    </row>
    <row r="47" spans="1:22" ht="18" x14ac:dyDescent="0.3">
      <c r="A47" s="88"/>
      <c r="B47" s="93" t="s">
        <v>96</v>
      </c>
      <c r="C47" s="94" t="s">
        <v>97</v>
      </c>
      <c r="D47" s="134">
        <v>1</v>
      </c>
      <c r="E47" s="134"/>
      <c r="F47" s="145">
        <f t="shared" ref="F47:H50" si="18">$D47*F$45</f>
        <v>0</v>
      </c>
      <c r="G47" s="338">
        <f t="shared" si="18"/>
        <v>3</v>
      </c>
      <c r="H47" s="100">
        <f t="shared" si="18"/>
        <v>4</v>
      </c>
      <c r="I47" s="100">
        <f t="shared" si="16"/>
        <v>2</v>
      </c>
      <c r="J47" s="100">
        <f t="shared" si="16"/>
        <v>2</v>
      </c>
      <c r="K47" s="100">
        <f t="shared" si="16"/>
        <v>1</v>
      </c>
      <c r="L47" s="174"/>
      <c r="M47" s="299">
        <f t="shared" si="17"/>
        <v>12</v>
      </c>
      <c r="N47" s="300"/>
      <c r="O47" s="131" t="s">
        <v>147</v>
      </c>
    </row>
    <row r="48" spans="1:22" ht="18" x14ac:dyDescent="0.3">
      <c r="A48" s="88"/>
      <c r="B48" s="89" t="s">
        <v>180</v>
      </c>
      <c r="C48" s="90" t="s">
        <v>119</v>
      </c>
      <c r="D48" s="134">
        <v>1</v>
      </c>
      <c r="E48" s="134"/>
      <c r="F48" s="145">
        <f t="shared" si="18"/>
        <v>0</v>
      </c>
      <c r="G48" s="338">
        <f t="shared" si="18"/>
        <v>3</v>
      </c>
      <c r="H48" s="100">
        <f t="shared" si="18"/>
        <v>4</v>
      </c>
      <c r="I48" s="100">
        <f t="shared" si="16"/>
        <v>2</v>
      </c>
      <c r="J48" s="100">
        <f t="shared" si="16"/>
        <v>2</v>
      </c>
      <c r="K48" s="100">
        <f t="shared" si="16"/>
        <v>1</v>
      </c>
      <c r="L48" s="174"/>
      <c r="M48" s="299">
        <f t="shared" si="17"/>
        <v>12</v>
      </c>
      <c r="N48" s="300"/>
      <c r="O48" s="131" t="s">
        <v>147</v>
      </c>
    </row>
    <row r="49" spans="1:15" ht="18" x14ac:dyDescent="0.3">
      <c r="A49" s="88"/>
      <c r="B49" s="93" t="s">
        <v>98</v>
      </c>
      <c r="C49" s="95" t="s">
        <v>99</v>
      </c>
      <c r="D49" s="134">
        <v>1</v>
      </c>
      <c r="E49" s="134"/>
      <c r="F49" s="145">
        <f t="shared" si="18"/>
        <v>0</v>
      </c>
      <c r="G49" s="338">
        <f t="shared" si="18"/>
        <v>3</v>
      </c>
      <c r="H49" s="100">
        <f t="shared" si="18"/>
        <v>4</v>
      </c>
      <c r="I49" s="100">
        <f t="shared" si="16"/>
        <v>2</v>
      </c>
      <c r="J49" s="100">
        <f t="shared" si="16"/>
        <v>2</v>
      </c>
      <c r="K49" s="100">
        <f t="shared" si="16"/>
        <v>1</v>
      </c>
      <c r="L49" s="174"/>
      <c r="M49" s="299">
        <f t="shared" si="17"/>
        <v>12</v>
      </c>
      <c r="N49" s="300"/>
      <c r="O49" s="131" t="s">
        <v>147</v>
      </c>
    </row>
    <row r="50" spans="1:15" ht="18" x14ac:dyDescent="0.3">
      <c r="A50" s="88"/>
      <c r="B50" s="93" t="s">
        <v>100</v>
      </c>
      <c r="C50" s="94" t="s">
        <v>101</v>
      </c>
      <c r="D50" s="134">
        <v>1</v>
      </c>
      <c r="E50" s="134"/>
      <c r="F50" s="145">
        <f t="shared" si="18"/>
        <v>0</v>
      </c>
      <c r="G50" s="338">
        <f t="shared" si="18"/>
        <v>3</v>
      </c>
      <c r="H50" s="100">
        <f t="shared" si="18"/>
        <v>4</v>
      </c>
      <c r="I50" s="100">
        <f t="shared" si="16"/>
        <v>2</v>
      </c>
      <c r="J50" s="100">
        <f t="shared" si="16"/>
        <v>2</v>
      </c>
      <c r="K50" s="100">
        <f t="shared" si="16"/>
        <v>1</v>
      </c>
      <c r="L50" s="174"/>
      <c r="M50" s="299">
        <f t="shared" si="17"/>
        <v>12</v>
      </c>
      <c r="N50" s="300"/>
      <c r="O50" s="131" t="s">
        <v>147</v>
      </c>
    </row>
    <row r="51" spans="1:15" ht="18" x14ac:dyDescent="0.3">
      <c r="A51" s="85" t="s">
        <v>115</v>
      </c>
      <c r="B51" s="86" t="s">
        <v>130</v>
      </c>
      <c r="C51" s="87"/>
      <c r="D51" s="133"/>
      <c r="E51" s="133"/>
      <c r="F51" s="143">
        <v>2</v>
      </c>
      <c r="G51" s="135">
        <v>13</v>
      </c>
      <c r="H51" s="122">
        <v>9</v>
      </c>
      <c r="I51" s="122">
        <v>3</v>
      </c>
      <c r="J51" s="122">
        <v>0</v>
      </c>
      <c r="K51" s="122">
        <v>2</v>
      </c>
      <c r="L51" s="144">
        <f>SUM(F51:K51)</f>
        <v>29</v>
      </c>
      <c r="M51" s="301"/>
      <c r="N51" s="302"/>
      <c r="O51" s="130"/>
    </row>
    <row r="52" spans="1:15" ht="18" x14ac:dyDescent="0.3">
      <c r="A52" s="88"/>
      <c r="B52" s="89" t="s">
        <v>96</v>
      </c>
      <c r="C52" s="90" t="s">
        <v>97</v>
      </c>
      <c r="D52" s="134">
        <v>1</v>
      </c>
      <c r="E52" s="134"/>
      <c r="F52" s="145">
        <f>$D52*F$51</f>
        <v>2</v>
      </c>
      <c r="G52" s="338">
        <f>$D52*G$51</f>
        <v>13</v>
      </c>
      <c r="H52" s="100">
        <f>$D52*H$51</f>
        <v>9</v>
      </c>
      <c r="I52" s="100">
        <f t="shared" ref="I52:K53" si="19">$D52*I$51</f>
        <v>3</v>
      </c>
      <c r="J52" s="100">
        <f t="shared" si="19"/>
        <v>0</v>
      </c>
      <c r="K52" s="100">
        <f t="shared" si="19"/>
        <v>2</v>
      </c>
      <c r="L52" s="174"/>
      <c r="M52" s="299">
        <f t="shared" ref="M52:M53" si="20">SUM(F52:K52)</f>
        <v>29</v>
      </c>
      <c r="N52" s="300"/>
      <c r="O52" s="131" t="s">
        <v>147</v>
      </c>
    </row>
    <row r="53" spans="1:15" ht="18" x14ac:dyDescent="0.3">
      <c r="A53" s="88"/>
      <c r="B53" s="89" t="s">
        <v>82</v>
      </c>
      <c r="C53" s="92" t="s">
        <v>83</v>
      </c>
      <c r="D53" s="134">
        <v>1</v>
      </c>
      <c r="E53" s="134"/>
      <c r="F53" s="145">
        <f>$D53*F$51</f>
        <v>2</v>
      </c>
      <c r="G53" s="338">
        <f>$D53*G$51</f>
        <v>13</v>
      </c>
      <c r="H53" s="100">
        <f>$D53*H$51</f>
        <v>9</v>
      </c>
      <c r="I53" s="100">
        <f t="shared" si="19"/>
        <v>3</v>
      </c>
      <c r="J53" s="100">
        <f t="shared" si="19"/>
        <v>0</v>
      </c>
      <c r="K53" s="100">
        <f t="shared" si="19"/>
        <v>2</v>
      </c>
      <c r="L53" s="174"/>
      <c r="M53" s="299">
        <f t="shared" si="20"/>
        <v>29</v>
      </c>
      <c r="N53" s="300"/>
      <c r="O53" s="131" t="s">
        <v>147</v>
      </c>
    </row>
    <row r="54" spans="1:15" ht="18" x14ac:dyDescent="0.3">
      <c r="A54" s="85" t="s">
        <v>117</v>
      </c>
      <c r="B54" s="86" t="s">
        <v>120</v>
      </c>
      <c r="C54" s="87"/>
      <c r="D54" s="133"/>
      <c r="E54" s="133"/>
      <c r="F54" s="143">
        <v>0</v>
      </c>
      <c r="G54" s="135">
        <v>16</v>
      </c>
      <c r="H54" s="122">
        <v>10</v>
      </c>
      <c r="I54" s="122">
        <v>15</v>
      </c>
      <c r="J54" s="122">
        <v>12</v>
      </c>
      <c r="K54" s="122">
        <v>0</v>
      </c>
      <c r="L54" s="144">
        <f>SUM(F54:K54)</f>
        <v>53</v>
      </c>
      <c r="M54" s="301"/>
      <c r="N54" s="302"/>
      <c r="O54" s="130"/>
    </row>
    <row r="55" spans="1:15" ht="18" x14ac:dyDescent="0.3">
      <c r="A55" s="91"/>
      <c r="B55" s="89" t="s">
        <v>94</v>
      </c>
      <c r="C55" s="90" t="s">
        <v>95</v>
      </c>
      <c r="D55" s="134">
        <v>1</v>
      </c>
      <c r="E55" s="134"/>
      <c r="F55" s="145">
        <f t="shared" ref="F55:K58" si="21">$D55*F$54</f>
        <v>0</v>
      </c>
      <c r="G55" s="338">
        <f t="shared" si="21"/>
        <v>16</v>
      </c>
      <c r="H55" s="100">
        <f t="shared" si="21"/>
        <v>10</v>
      </c>
      <c r="I55" s="100">
        <f t="shared" si="21"/>
        <v>15</v>
      </c>
      <c r="J55" s="100">
        <f t="shared" si="21"/>
        <v>12</v>
      </c>
      <c r="K55" s="100">
        <f t="shared" si="21"/>
        <v>0</v>
      </c>
      <c r="L55" s="174"/>
      <c r="M55" s="299">
        <f t="shared" ref="M55:M58" si="22">SUM(F55:K55)</f>
        <v>53</v>
      </c>
      <c r="N55" s="300"/>
      <c r="O55" s="131" t="s">
        <v>147</v>
      </c>
    </row>
    <row r="56" spans="1:15" ht="18" x14ac:dyDescent="0.3">
      <c r="A56" s="91"/>
      <c r="B56" s="89" t="s">
        <v>96</v>
      </c>
      <c r="C56" s="90" t="s">
        <v>97</v>
      </c>
      <c r="D56" s="134">
        <v>1</v>
      </c>
      <c r="E56" s="134"/>
      <c r="F56" s="145">
        <f t="shared" si="21"/>
        <v>0</v>
      </c>
      <c r="G56" s="338">
        <f t="shared" si="21"/>
        <v>16</v>
      </c>
      <c r="H56" s="100">
        <f t="shared" si="21"/>
        <v>10</v>
      </c>
      <c r="I56" s="100">
        <f t="shared" si="21"/>
        <v>15</v>
      </c>
      <c r="J56" s="100">
        <f t="shared" si="21"/>
        <v>12</v>
      </c>
      <c r="K56" s="100">
        <f t="shared" si="21"/>
        <v>0</v>
      </c>
      <c r="L56" s="174"/>
      <c r="M56" s="299">
        <f t="shared" si="22"/>
        <v>53</v>
      </c>
      <c r="N56" s="300"/>
      <c r="O56" s="131" t="s">
        <v>147</v>
      </c>
    </row>
    <row r="57" spans="1:15" ht="18" x14ac:dyDescent="0.3">
      <c r="A57" s="91"/>
      <c r="B57" s="89" t="s">
        <v>82</v>
      </c>
      <c r="C57" s="92" t="s">
        <v>83</v>
      </c>
      <c r="D57" s="134">
        <v>2</v>
      </c>
      <c r="E57" s="134"/>
      <c r="F57" s="145">
        <f t="shared" si="21"/>
        <v>0</v>
      </c>
      <c r="G57" s="338">
        <f t="shared" si="21"/>
        <v>32</v>
      </c>
      <c r="H57" s="100">
        <f t="shared" si="21"/>
        <v>20</v>
      </c>
      <c r="I57" s="100">
        <f t="shared" si="21"/>
        <v>30</v>
      </c>
      <c r="J57" s="100">
        <f t="shared" si="21"/>
        <v>24</v>
      </c>
      <c r="K57" s="100">
        <f t="shared" si="21"/>
        <v>0</v>
      </c>
      <c r="L57" s="174"/>
      <c r="M57" s="299">
        <f t="shared" si="22"/>
        <v>106</v>
      </c>
      <c r="N57" s="300"/>
      <c r="O57" s="131" t="s">
        <v>147</v>
      </c>
    </row>
    <row r="58" spans="1:15" ht="18" x14ac:dyDescent="0.3">
      <c r="A58" s="91"/>
      <c r="B58" s="89" t="s">
        <v>98</v>
      </c>
      <c r="C58" s="92" t="s">
        <v>99</v>
      </c>
      <c r="D58" s="134">
        <v>1</v>
      </c>
      <c r="E58" s="134"/>
      <c r="F58" s="145">
        <f t="shared" si="21"/>
        <v>0</v>
      </c>
      <c r="G58" s="338">
        <f t="shared" si="21"/>
        <v>16</v>
      </c>
      <c r="H58" s="100">
        <f t="shared" si="21"/>
        <v>10</v>
      </c>
      <c r="I58" s="100">
        <f t="shared" si="21"/>
        <v>15</v>
      </c>
      <c r="J58" s="100">
        <f t="shared" si="21"/>
        <v>12</v>
      </c>
      <c r="K58" s="100">
        <f t="shared" si="21"/>
        <v>0</v>
      </c>
      <c r="L58" s="174"/>
      <c r="M58" s="299">
        <f t="shared" si="22"/>
        <v>53</v>
      </c>
      <c r="N58" s="300"/>
      <c r="O58" s="131" t="s">
        <v>147</v>
      </c>
    </row>
    <row r="59" spans="1:15" ht="18" x14ac:dyDescent="0.3">
      <c r="A59" s="85" t="s">
        <v>125</v>
      </c>
      <c r="B59" s="86" t="s">
        <v>121</v>
      </c>
      <c r="C59" s="87"/>
      <c r="D59" s="133"/>
      <c r="E59" s="133"/>
      <c r="F59" s="143">
        <v>0</v>
      </c>
      <c r="G59" s="135">
        <v>1</v>
      </c>
      <c r="H59" s="122">
        <v>4</v>
      </c>
      <c r="I59" s="122">
        <v>3</v>
      </c>
      <c r="J59" s="122">
        <v>1</v>
      </c>
      <c r="K59" s="122">
        <v>0</v>
      </c>
      <c r="L59" s="144">
        <f>SUM(F59:K59)</f>
        <v>9</v>
      </c>
      <c r="M59" s="301"/>
      <c r="N59" s="302"/>
      <c r="O59" s="130"/>
    </row>
    <row r="60" spans="1:15" ht="18" x14ac:dyDescent="0.3">
      <c r="A60" s="91"/>
      <c r="B60" s="89" t="s">
        <v>96</v>
      </c>
      <c r="C60" s="90" t="s">
        <v>97</v>
      </c>
      <c r="D60" s="134">
        <v>1</v>
      </c>
      <c r="E60" s="134"/>
      <c r="F60" s="145">
        <f t="shared" ref="F60:K61" si="23">$D60*F$59</f>
        <v>0</v>
      </c>
      <c r="G60" s="338">
        <f t="shared" si="23"/>
        <v>1</v>
      </c>
      <c r="H60" s="100">
        <f t="shared" si="23"/>
        <v>4</v>
      </c>
      <c r="I60" s="100">
        <f t="shared" si="23"/>
        <v>3</v>
      </c>
      <c r="J60" s="100">
        <f t="shared" si="23"/>
        <v>1</v>
      </c>
      <c r="K60" s="100">
        <f t="shared" si="23"/>
        <v>0</v>
      </c>
      <c r="L60" s="174"/>
      <c r="M60" s="299">
        <f t="shared" ref="M60:M61" si="24">SUM(F60:K60)</f>
        <v>9</v>
      </c>
      <c r="N60" s="300"/>
      <c r="O60" s="131" t="s">
        <v>147</v>
      </c>
    </row>
    <row r="61" spans="1:15" ht="18" x14ac:dyDescent="0.3">
      <c r="A61" s="91"/>
      <c r="B61" s="89" t="s">
        <v>82</v>
      </c>
      <c r="C61" s="92" t="s">
        <v>83</v>
      </c>
      <c r="D61" s="134">
        <v>2</v>
      </c>
      <c r="E61" s="134"/>
      <c r="F61" s="145">
        <f t="shared" si="23"/>
        <v>0</v>
      </c>
      <c r="G61" s="338">
        <f t="shared" si="23"/>
        <v>2</v>
      </c>
      <c r="H61" s="100">
        <f t="shared" si="23"/>
        <v>8</v>
      </c>
      <c r="I61" s="100">
        <f t="shared" si="23"/>
        <v>6</v>
      </c>
      <c r="J61" s="100">
        <f t="shared" si="23"/>
        <v>2</v>
      </c>
      <c r="K61" s="100">
        <f t="shared" si="23"/>
        <v>0</v>
      </c>
      <c r="L61" s="174"/>
      <c r="M61" s="299">
        <f t="shared" si="24"/>
        <v>18</v>
      </c>
      <c r="N61" s="300"/>
      <c r="O61" s="131" t="s">
        <v>147</v>
      </c>
    </row>
    <row r="62" spans="1:15" ht="18" x14ac:dyDescent="0.3">
      <c r="A62" s="85" t="s">
        <v>106</v>
      </c>
      <c r="B62" s="86" t="s">
        <v>107</v>
      </c>
      <c r="C62" s="87"/>
      <c r="D62" s="133"/>
      <c r="E62" s="133"/>
      <c r="F62" s="143">
        <v>0</v>
      </c>
      <c r="G62" s="135">
        <v>2</v>
      </c>
      <c r="H62" s="122">
        <v>3</v>
      </c>
      <c r="I62" s="122">
        <v>4</v>
      </c>
      <c r="J62" s="122">
        <v>2</v>
      </c>
      <c r="K62" s="122">
        <v>0</v>
      </c>
      <c r="L62" s="144">
        <f>SUM(F62:K62)</f>
        <v>11</v>
      </c>
      <c r="M62" s="301"/>
      <c r="N62" s="302"/>
      <c r="O62" s="130"/>
    </row>
    <row r="63" spans="1:15" ht="18" x14ac:dyDescent="0.3">
      <c r="A63" s="88"/>
      <c r="B63" s="89" t="s">
        <v>96</v>
      </c>
      <c r="C63" s="90" t="s">
        <v>97</v>
      </c>
      <c r="D63" s="134">
        <v>1</v>
      </c>
      <c r="E63" s="134"/>
      <c r="F63" s="145">
        <f>$D63*F$62</f>
        <v>0</v>
      </c>
      <c r="G63" s="338">
        <f>$D63*G$62</f>
        <v>2</v>
      </c>
      <c r="H63" s="100">
        <f>$D63*H$62</f>
        <v>3</v>
      </c>
      <c r="I63" s="100">
        <f t="shared" ref="I63:K67" si="25">$D63*I$62</f>
        <v>4</v>
      </c>
      <c r="J63" s="100">
        <f t="shared" si="25"/>
        <v>2</v>
      </c>
      <c r="K63" s="100">
        <f t="shared" si="25"/>
        <v>0</v>
      </c>
      <c r="L63" s="174"/>
      <c r="M63" s="299">
        <f t="shared" ref="M63:M67" si="26">SUM(F63:K63)</f>
        <v>11</v>
      </c>
      <c r="N63" s="300"/>
      <c r="O63" s="131" t="s">
        <v>147</v>
      </c>
    </row>
    <row r="64" spans="1:15" ht="18" x14ac:dyDescent="0.3">
      <c r="A64" s="88"/>
      <c r="B64" s="89" t="s">
        <v>82</v>
      </c>
      <c r="C64" s="90" t="s">
        <v>83</v>
      </c>
      <c r="D64" s="134">
        <v>2</v>
      </c>
      <c r="E64" s="134"/>
      <c r="F64" s="145">
        <f t="shared" ref="F64:H67" si="27">$D64*F$62</f>
        <v>0</v>
      </c>
      <c r="G64" s="338">
        <f t="shared" si="27"/>
        <v>4</v>
      </c>
      <c r="H64" s="100">
        <f t="shared" si="27"/>
        <v>6</v>
      </c>
      <c r="I64" s="100">
        <f t="shared" si="25"/>
        <v>8</v>
      </c>
      <c r="J64" s="100">
        <f t="shared" si="25"/>
        <v>4</v>
      </c>
      <c r="K64" s="100">
        <f t="shared" si="25"/>
        <v>0</v>
      </c>
      <c r="L64" s="174"/>
      <c r="M64" s="299">
        <f t="shared" si="26"/>
        <v>22</v>
      </c>
      <c r="N64" s="300"/>
      <c r="O64" s="131" t="s">
        <v>147</v>
      </c>
    </row>
    <row r="65" spans="1:23" ht="18" x14ac:dyDescent="0.3">
      <c r="A65" s="88"/>
      <c r="B65" s="89" t="s">
        <v>108</v>
      </c>
      <c r="C65" s="90" t="s">
        <v>109</v>
      </c>
      <c r="D65" s="134">
        <v>1</v>
      </c>
      <c r="E65" s="134"/>
      <c r="F65" s="145">
        <f t="shared" si="27"/>
        <v>0</v>
      </c>
      <c r="G65" s="338">
        <f t="shared" si="27"/>
        <v>2</v>
      </c>
      <c r="H65" s="100">
        <f t="shared" si="27"/>
        <v>3</v>
      </c>
      <c r="I65" s="100">
        <f t="shared" si="25"/>
        <v>4</v>
      </c>
      <c r="J65" s="100">
        <f t="shared" si="25"/>
        <v>2</v>
      </c>
      <c r="K65" s="100">
        <f t="shared" si="25"/>
        <v>0</v>
      </c>
      <c r="L65" s="174"/>
      <c r="M65" s="299">
        <f t="shared" si="26"/>
        <v>11</v>
      </c>
      <c r="N65" s="300"/>
      <c r="O65" s="131" t="s">
        <v>147</v>
      </c>
    </row>
    <row r="66" spans="1:23" ht="18" x14ac:dyDescent="0.3">
      <c r="A66" s="88"/>
      <c r="B66" s="89" t="s">
        <v>100</v>
      </c>
      <c r="C66" s="90" t="s">
        <v>101</v>
      </c>
      <c r="D66" s="134">
        <v>1</v>
      </c>
      <c r="E66" s="134"/>
      <c r="F66" s="145">
        <f t="shared" si="27"/>
        <v>0</v>
      </c>
      <c r="G66" s="338">
        <f t="shared" si="27"/>
        <v>2</v>
      </c>
      <c r="H66" s="100">
        <f t="shared" si="27"/>
        <v>3</v>
      </c>
      <c r="I66" s="100">
        <f t="shared" si="25"/>
        <v>4</v>
      </c>
      <c r="J66" s="100">
        <f t="shared" si="25"/>
        <v>2</v>
      </c>
      <c r="K66" s="100">
        <f t="shared" si="25"/>
        <v>0</v>
      </c>
      <c r="L66" s="174"/>
      <c r="M66" s="299">
        <f t="shared" si="26"/>
        <v>11</v>
      </c>
      <c r="N66" s="300"/>
      <c r="O66" s="131" t="s">
        <v>147</v>
      </c>
    </row>
    <row r="67" spans="1:23" ht="18" x14ac:dyDescent="0.3">
      <c r="A67" s="88"/>
      <c r="B67" s="89" t="s">
        <v>110</v>
      </c>
      <c r="C67" s="90" t="s">
        <v>111</v>
      </c>
      <c r="D67" s="134">
        <v>2</v>
      </c>
      <c r="E67" s="134"/>
      <c r="F67" s="145">
        <f t="shared" si="27"/>
        <v>0</v>
      </c>
      <c r="G67" s="338">
        <f t="shared" si="27"/>
        <v>4</v>
      </c>
      <c r="H67" s="100">
        <f t="shared" si="27"/>
        <v>6</v>
      </c>
      <c r="I67" s="100">
        <f t="shared" si="25"/>
        <v>8</v>
      </c>
      <c r="J67" s="100">
        <f t="shared" si="25"/>
        <v>4</v>
      </c>
      <c r="K67" s="100">
        <f t="shared" si="25"/>
        <v>0</v>
      </c>
      <c r="L67" s="174"/>
      <c r="M67" s="299">
        <f t="shared" si="26"/>
        <v>22</v>
      </c>
      <c r="N67" s="300"/>
      <c r="O67" s="131" t="s">
        <v>147</v>
      </c>
    </row>
    <row r="68" spans="1:23" ht="18" x14ac:dyDescent="0.3">
      <c r="A68" s="85" t="s">
        <v>112</v>
      </c>
      <c r="B68" s="86" t="s">
        <v>113</v>
      </c>
      <c r="C68" s="87"/>
      <c r="D68" s="133"/>
      <c r="E68" s="133"/>
      <c r="F68" s="143">
        <v>0</v>
      </c>
      <c r="G68" s="135">
        <v>1</v>
      </c>
      <c r="H68" s="122">
        <v>2</v>
      </c>
      <c r="I68" s="122">
        <v>4</v>
      </c>
      <c r="J68" s="122">
        <v>4</v>
      </c>
      <c r="K68" s="122">
        <v>0</v>
      </c>
      <c r="L68" s="144">
        <f>SUM(F68:K68)</f>
        <v>11</v>
      </c>
      <c r="M68" s="301"/>
      <c r="N68" s="302"/>
      <c r="O68" s="141"/>
    </row>
    <row r="69" spans="1:23" ht="18" x14ac:dyDescent="0.3">
      <c r="A69" s="88"/>
      <c r="B69" s="89" t="s">
        <v>94</v>
      </c>
      <c r="C69" s="90" t="s">
        <v>95</v>
      </c>
      <c r="D69" s="134">
        <v>1</v>
      </c>
      <c r="E69" s="134"/>
      <c r="F69" s="145">
        <f>$D69*F$68</f>
        <v>0</v>
      </c>
      <c r="G69" s="338">
        <f>$D69*G$68</f>
        <v>1</v>
      </c>
      <c r="H69" s="100">
        <f>$D69*H$68</f>
        <v>2</v>
      </c>
      <c r="I69" s="100">
        <f t="shared" ref="I69:K74" si="28">$D69*I$68</f>
        <v>4</v>
      </c>
      <c r="J69" s="100">
        <f t="shared" si="28"/>
        <v>4</v>
      </c>
      <c r="K69" s="100">
        <f t="shared" si="28"/>
        <v>0</v>
      </c>
      <c r="L69" s="174"/>
      <c r="M69" s="299">
        <f t="shared" ref="M69:M74" si="29">SUM(F69:K69)</f>
        <v>11</v>
      </c>
      <c r="N69" s="300"/>
      <c r="O69" s="131" t="s">
        <v>147</v>
      </c>
    </row>
    <row r="70" spans="1:23" ht="18" x14ac:dyDescent="0.3">
      <c r="A70" s="88"/>
      <c r="B70" s="89" t="s">
        <v>96</v>
      </c>
      <c r="C70" s="90" t="s">
        <v>97</v>
      </c>
      <c r="D70" s="134">
        <v>1</v>
      </c>
      <c r="E70" s="134"/>
      <c r="F70" s="145">
        <f t="shared" ref="F70:H74" si="30">$D70*F$68</f>
        <v>0</v>
      </c>
      <c r="G70" s="338">
        <f t="shared" si="30"/>
        <v>1</v>
      </c>
      <c r="H70" s="100">
        <f t="shared" si="30"/>
        <v>2</v>
      </c>
      <c r="I70" s="100">
        <f t="shared" si="28"/>
        <v>4</v>
      </c>
      <c r="J70" s="100">
        <f t="shared" si="28"/>
        <v>4</v>
      </c>
      <c r="K70" s="100">
        <f t="shared" si="28"/>
        <v>0</v>
      </c>
      <c r="L70" s="174"/>
      <c r="M70" s="299">
        <f t="shared" si="29"/>
        <v>11</v>
      </c>
      <c r="N70" s="300"/>
      <c r="O70" s="131" t="s">
        <v>147</v>
      </c>
    </row>
    <row r="71" spans="1:23" ht="18" x14ac:dyDescent="0.3">
      <c r="A71" s="88"/>
      <c r="B71" s="89" t="s">
        <v>82</v>
      </c>
      <c r="C71" s="90" t="s">
        <v>83</v>
      </c>
      <c r="D71" s="134">
        <v>2</v>
      </c>
      <c r="E71" s="134"/>
      <c r="F71" s="145">
        <f t="shared" si="30"/>
        <v>0</v>
      </c>
      <c r="G71" s="338">
        <f t="shared" si="30"/>
        <v>2</v>
      </c>
      <c r="H71" s="100">
        <f t="shared" si="30"/>
        <v>4</v>
      </c>
      <c r="I71" s="100">
        <f t="shared" si="28"/>
        <v>8</v>
      </c>
      <c r="J71" s="100">
        <f t="shared" si="28"/>
        <v>8</v>
      </c>
      <c r="K71" s="100">
        <f t="shared" si="28"/>
        <v>0</v>
      </c>
      <c r="L71" s="174"/>
      <c r="M71" s="299">
        <f t="shared" si="29"/>
        <v>22</v>
      </c>
      <c r="N71" s="300"/>
      <c r="O71" s="131" t="s">
        <v>147</v>
      </c>
    </row>
    <row r="72" spans="1:23" ht="18" x14ac:dyDescent="0.3">
      <c r="A72" s="88"/>
      <c r="B72" s="89" t="s">
        <v>108</v>
      </c>
      <c r="C72" s="90" t="s">
        <v>109</v>
      </c>
      <c r="D72" s="134">
        <v>1</v>
      </c>
      <c r="E72" s="134"/>
      <c r="F72" s="145">
        <f t="shared" si="30"/>
        <v>0</v>
      </c>
      <c r="G72" s="338">
        <f t="shared" si="30"/>
        <v>1</v>
      </c>
      <c r="H72" s="100">
        <f t="shared" si="30"/>
        <v>2</v>
      </c>
      <c r="I72" s="100">
        <f t="shared" si="28"/>
        <v>4</v>
      </c>
      <c r="J72" s="100">
        <f t="shared" si="28"/>
        <v>4</v>
      </c>
      <c r="K72" s="100">
        <f t="shared" si="28"/>
        <v>0</v>
      </c>
      <c r="L72" s="174"/>
      <c r="M72" s="299">
        <f t="shared" si="29"/>
        <v>11</v>
      </c>
      <c r="N72" s="300"/>
      <c r="O72" s="131" t="s">
        <v>147</v>
      </c>
    </row>
    <row r="73" spans="1:23" ht="18" x14ac:dyDescent="0.3">
      <c r="A73" s="88"/>
      <c r="B73" s="89" t="s">
        <v>100</v>
      </c>
      <c r="C73" s="90" t="s">
        <v>101</v>
      </c>
      <c r="D73" s="134">
        <v>1</v>
      </c>
      <c r="E73" s="134"/>
      <c r="F73" s="145">
        <f t="shared" si="30"/>
        <v>0</v>
      </c>
      <c r="G73" s="338">
        <f t="shared" si="30"/>
        <v>1</v>
      </c>
      <c r="H73" s="100">
        <f t="shared" si="30"/>
        <v>2</v>
      </c>
      <c r="I73" s="100">
        <f t="shared" si="28"/>
        <v>4</v>
      </c>
      <c r="J73" s="100">
        <f t="shared" si="28"/>
        <v>4</v>
      </c>
      <c r="K73" s="100">
        <f t="shared" si="28"/>
        <v>0</v>
      </c>
      <c r="L73" s="174"/>
      <c r="M73" s="299">
        <f t="shared" si="29"/>
        <v>11</v>
      </c>
      <c r="N73" s="300"/>
      <c r="O73" s="131" t="s">
        <v>147</v>
      </c>
    </row>
    <row r="74" spans="1:23" ht="18" x14ac:dyDescent="0.3">
      <c r="A74" s="88"/>
      <c r="B74" s="89" t="s">
        <v>110</v>
      </c>
      <c r="C74" s="90" t="s">
        <v>111</v>
      </c>
      <c r="D74" s="134">
        <v>2</v>
      </c>
      <c r="E74" s="134"/>
      <c r="F74" s="145">
        <f t="shared" si="30"/>
        <v>0</v>
      </c>
      <c r="G74" s="338">
        <f t="shared" si="30"/>
        <v>2</v>
      </c>
      <c r="H74" s="100">
        <f t="shared" si="30"/>
        <v>4</v>
      </c>
      <c r="I74" s="100">
        <f t="shared" si="28"/>
        <v>8</v>
      </c>
      <c r="J74" s="100">
        <f t="shared" si="28"/>
        <v>8</v>
      </c>
      <c r="K74" s="100">
        <f t="shared" si="28"/>
        <v>0</v>
      </c>
      <c r="L74" s="174"/>
      <c r="M74" s="299">
        <f t="shared" si="29"/>
        <v>22</v>
      </c>
      <c r="N74" s="300"/>
      <c r="O74" s="131" t="s">
        <v>147</v>
      </c>
    </row>
    <row r="75" spans="1:23" ht="18" x14ac:dyDescent="0.3">
      <c r="A75" s="85" t="s">
        <v>114</v>
      </c>
      <c r="B75" s="86" t="s">
        <v>116</v>
      </c>
      <c r="C75" s="87"/>
      <c r="D75" s="133"/>
      <c r="E75" s="133"/>
      <c r="F75" s="143">
        <v>0</v>
      </c>
      <c r="G75" s="135">
        <v>2</v>
      </c>
      <c r="H75" s="122">
        <v>0</v>
      </c>
      <c r="I75" s="122">
        <v>0</v>
      </c>
      <c r="J75" s="122">
        <v>0</v>
      </c>
      <c r="K75" s="122">
        <v>0</v>
      </c>
      <c r="L75" s="144">
        <f>SUM(F75:K75)</f>
        <v>2</v>
      </c>
      <c r="M75" s="301"/>
      <c r="N75" s="302"/>
      <c r="O75" s="141"/>
    </row>
    <row r="76" spans="1:23" ht="18" x14ac:dyDescent="0.3">
      <c r="A76" s="91"/>
      <c r="B76" s="89" t="s">
        <v>82</v>
      </c>
      <c r="C76" s="90" t="s">
        <v>83</v>
      </c>
      <c r="D76" s="140">
        <v>1</v>
      </c>
      <c r="E76" s="140"/>
      <c r="F76" s="145">
        <f>$D76*F$75</f>
        <v>0</v>
      </c>
      <c r="G76" s="338">
        <f>$D76*G$75</f>
        <v>2</v>
      </c>
      <c r="H76" s="100">
        <f>$D76*H$75</f>
        <v>0</v>
      </c>
      <c r="I76" s="100">
        <f>$D76*I$75</f>
        <v>0</v>
      </c>
      <c r="J76" s="100">
        <f>$D76*J$75</f>
        <v>0</v>
      </c>
      <c r="K76" s="100">
        <f>$D76*K$75</f>
        <v>0</v>
      </c>
      <c r="L76" s="178"/>
      <c r="M76" s="299">
        <f t="shared" ref="M76" si="31">SUM(F76:K76)</f>
        <v>2</v>
      </c>
      <c r="N76" s="300"/>
      <c r="O76" s="131" t="s">
        <v>147</v>
      </c>
    </row>
    <row r="77" spans="1:23" s="103" customFormat="1" ht="17.25" customHeight="1" outlineLevel="1" x14ac:dyDescent="0.2">
      <c r="A77" s="85" t="s">
        <v>132</v>
      </c>
      <c r="B77" s="86" t="s">
        <v>131</v>
      </c>
      <c r="C77" s="87"/>
      <c r="D77" s="138"/>
      <c r="E77" s="138"/>
      <c r="F77" s="146">
        <v>0</v>
      </c>
      <c r="G77" s="339">
        <v>5</v>
      </c>
      <c r="H77" s="124">
        <v>1</v>
      </c>
      <c r="I77" s="177">
        <v>3</v>
      </c>
      <c r="J77" s="126">
        <v>1</v>
      </c>
      <c r="K77" s="126">
        <v>0</v>
      </c>
      <c r="L77" s="144">
        <f>SUM(F77:K77)</f>
        <v>10</v>
      </c>
      <c r="M77" s="301"/>
      <c r="N77" s="302"/>
      <c r="O77" s="142"/>
      <c r="P77" s="104"/>
      <c r="Q77" s="104"/>
      <c r="R77" s="104"/>
      <c r="S77" s="107"/>
      <c r="T77" s="105"/>
      <c r="U77" s="115"/>
      <c r="V77" s="105"/>
      <c r="W77" s="116"/>
    </row>
    <row r="78" spans="1:23" s="101" customFormat="1" ht="18" outlineLevel="1" x14ac:dyDescent="0.3">
      <c r="A78" s="88"/>
      <c r="B78" s="89" t="s">
        <v>82</v>
      </c>
      <c r="C78" s="90" t="s">
        <v>83</v>
      </c>
      <c r="D78" s="139">
        <v>2</v>
      </c>
      <c r="E78" s="139"/>
      <c r="F78" s="145">
        <f t="shared" ref="F78:H80" si="32">$D78*F$77</f>
        <v>0</v>
      </c>
      <c r="G78" s="338">
        <f t="shared" si="32"/>
        <v>10</v>
      </c>
      <c r="H78" s="100">
        <f t="shared" si="32"/>
        <v>2</v>
      </c>
      <c r="I78" s="100">
        <f t="shared" ref="I78:K80" si="33">$D78*I$77</f>
        <v>6</v>
      </c>
      <c r="J78" s="100">
        <f t="shared" si="33"/>
        <v>2</v>
      </c>
      <c r="K78" s="100">
        <f t="shared" si="33"/>
        <v>0</v>
      </c>
      <c r="L78" s="147"/>
      <c r="M78" s="299">
        <f t="shared" ref="M78:M80" si="34">SUM(F78:K78)</f>
        <v>20</v>
      </c>
      <c r="N78" s="300"/>
      <c r="O78" s="131" t="s">
        <v>147</v>
      </c>
      <c r="P78" s="111"/>
      <c r="Q78" s="111"/>
      <c r="R78" s="111"/>
      <c r="S78" s="112"/>
      <c r="T78" s="113"/>
      <c r="U78" s="114"/>
      <c r="V78" s="113"/>
      <c r="W78" s="117"/>
    </row>
    <row r="79" spans="1:23" s="101" customFormat="1" ht="18" outlineLevel="1" x14ac:dyDescent="0.3">
      <c r="A79" s="88"/>
      <c r="B79" s="89" t="s">
        <v>175</v>
      </c>
      <c r="C79" s="90" t="s">
        <v>176</v>
      </c>
      <c r="D79" s="139">
        <v>1</v>
      </c>
      <c r="E79" s="139"/>
      <c r="F79" s="145">
        <f t="shared" si="32"/>
        <v>0</v>
      </c>
      <c r="G79" s="338">
        <f t="shared" si="32"/>
        <v>5</v>
      </c>
      <c r="H79" s="100">
        <f t="shared" si="32"/>
        <v>1</v>
      </c>
      <c r="I79" s="100">
        <f t="shared" si="33"/>
        <v>3</v>
      </c>
      <c r="J79" s="100">
        <f t="shared" si="33"/>
        <v>1</v>
      </c>
      <c r="K79" s="100">
        <f t="shared" si="33"/>
        <v>0</v>
      </c>
      <c r="L79" s="147"/>
      <c r="M79" s="299">
        <f t="shared" ref="M79" si="35">SUM(F79:K79)</f>
        <v>10</v>
      </c>
      <c r="N79" s="300"/>
      <c r="O79" s="131" t="s">
        <v>147</v>
      </c>
      <c r="P79" s="111"/>
      <c r="Q79" s="111"/>
      <c r="R79" s="111"/>
      <c r="S79" s="112"/>
      <c r="T79" s="113"/>
      <c r="U79" s="114"/>
      <c r="V79" s="113"/>
      <c r="W79" s="117"/>
    </row>
    <row r="80" spans="1:23" s="101" customFormat="1" ht="18" outlineLevel="1" x14ac:dyDescent="0.3">
      <c r="A80" s="88"/>
      <c r="B80" s="89" t="s">
        <v>118</v>
      </c>
      <c r="C80" s="90" t="s">
        <v>201</v>
      </c>
      <c r="D80" s="139">
        <v>1</v>
      </c>
      <c r="E80" s="139"/>
      <c r="F80" s="145">
        <f t="shared" si="32"/>
        <v>0</v>
      </c>
      <c r="G80" s="338">
        <f t="shared" si="32"/>
        <v>5</v>
      </c>
      <c r="H80" s="100">
        <f t="shared" si="32"/>
        <v>1</v>
      </c>
      <c r="I80" s="100">
        <f t="shared" si="33"/>
        <v>3</v>
      </c>
      <c r="J80" s="100">
        <f t="shared" si="33"/>
        <v>1</v>
      </c>
      <c r="K80" s="100">
        <f t="shared" si="33"/>
        <v>0</v>
      </c>
      <c r="L80" s="147"/>
      <c r="M80" s="299">
        <f t="shared" si="34"/>
        <v>10</v>
      </c>
      <c r="N80" s="300"/>
      <c r="O80" s="131" t="s">
        <v>147</v>
      </c>
      <c r="P80" s="111"/>
      <c r="Q80" s="111"/>
      <c r="R80" s="111"/>
      <c r="S80" s="112"/>
      <c r="T80" s="113"/>
      <c r="U80" s="114"/>
      <c r="V80" s="113"/>
      <c r="W80" s="117"/>
    </row>
    <row r="81" spans="1:22" s="101" customFormat="1" ht="18" outlineLevel="1" x14ac:dyDescent="0.2">
      <c r="A81" s="85" t="s">
        <v>135</v>
      </c>
      <c r="B81" s="86" t="s">
        <v>136</v>
      </c>
      <c r="C81" s="119"/>
      <c r="D81" s="138"/>
      <c r="E81" s="138"/>
      <c r="F81" s="146">
        <v>0</v>
      </c>
      <c r="G81" s="339">
        <v>0</v>
      </c>
      <c r="H81" s="124">
        <v>2</v>
      </c>
      <c r="I81" s="177">
        <v>1</v>
      </c>
      <c r="J81" s="125">
        <v>2</v>
      </c>
      <c r="K81" s="125">
        <v>0</v>
      </c>
      <c r="L81" s="144">
        <f>SUM(F81:K81)</f>
        <v>5</v>
      </c>
      <c r="M81" s="301"/>
      <c r="N81" s="302"/>
      <c r="O81" s="132"/>
      <c r="P81" s="111"/>
      <c r="Q81" s="111"/>
      <c r="R81" s="111"/>
      <c r="S81" s="112"/>
      <c r="T81" s="113"/>
      <c r="U81" s="114"/>
      <c r="V81" s="113"/>
    </row>
    <row r="82" spans="1:22" s="101" customFormat="1" ht="18" outlineLevel="1" x14ac:dyDescent="0.3">
      <c r="A82" s="88"/>
      <c r="B82" s="89" t="s">
        <v>94</v>
      </c>
      <c r="C82" s="90" t="s">
        <v>95</v>
      </c>
      <c r="D82" s="139">
        <v>1</v>
      </c>
      <c r="E82" s="139"/>
      <c r="F82" s="145">
        <f>$D82*F$81</f>
        <v>0</v>
      </c>
      <c r="G82" s="338">
        <f>$D82*G$81</f>
        <v>0</v>
      </c>
      <c r="H82" s="100">
        <f>$D82*H$81</f>
        <v>2</v>
      </c>
      <c r="I82" s="100">
        <f t="shared" ref="I82:K90" si="36">$D82*I$81</f>
        <v>1</v>
      </c>
      <c r="J82" s="100">
        <f t="shared" si="36"/>
        <v>2</v>
      </c>
      <c r="K82" s="100">
        <f t="shared" si="36"/>
        <v>0</v>
      </c>
      <c r="L82" s="147"/>
      <c r="M82" s="299">
        <f t="shared" ref="M82:M90" si="37">SUM(F82:K82)</f>
        <v>5</v>
      </c>
      <c r="N82" s="300"/>
      <c r="O82" s="131" t="s">
        <v>147</v>
      </c>
      <c r="P82" s="111"/>
      <c r="Q82" s="111"/>
      <c r="R82" s="111"/>
      <c r="S82" s="112"/>
      <c r="T82" s="113"/>
      <c r="U82" s="114"/>
      <c r="V82" s="113"/>
    </row>
    <row r="83" spans="1:22" s="101" customFormat="1" ht="18" outlineLevel="1" x14ac:dyDescent="0.3">
      <c r="A83" s="88"/>
      <c r="B83" s="89" t="s">
        <v>96</v>
      </c>
      <c r="C83" s="92" t="s">
        <v>97</v>
      </c>
      <c r="D83" s="139">
        <v>1</v>
      </c>
      <c r="E83" s="139"/>
      <c r="F83" s="145">
        <f t="shared" ref="F83:H90" si="38">$D83*F$81</f>
        <v>0</v>
      </c>
      <c r="G83" s="338">
        <f t="shared" si="38"/>
        <v>0</v>
      </c>
      <c r="H83" s="100">
        <f t="shared" si="38"/>
        <v>2</v>
      </c>
      <c r="I83" s="100">
        <f t="shared" si="36"/>
        <v>1</v>
      </c>
      <c r="J83" s="100">
        <f t="shared" si="36"/>
        <v>2</v>
      </c>
      <c r="K83" s="100">
        <f t="shared" si="36"/>
        <v>0</v>
      </c>
      <c r="L83" s="147"/>
      <c r="M83" s="299">
        <f t="shared" si="37"/>
        <v>5</v>
      </c>
      <c r="N83" s="300"/>
      <c r="O83" s="131" t="s">
        <v>147</v>
      </c>
      <c r="P83" s="111"/>
      <c r="Q83" s="111"/>
      <c r="R83" s="111"/>
      <c r="S83" s="112"/>
      <c r="T83" s="113"/>
      <c r="U83" s="114"/>
      <c r="V83" s="113"/>
    </row>
    <row r="84" spans="1:22" s="101" customFormat="1" ht="18" outlineLevel="1" x14ac:dyDescent="0.3">
      <c r="A84" s="88"/>
      <c r="B84" s="89" t="s">
        <v>171</v>
      </c>
      <c r="C84" s="90" t="s">
        <v>109</v>
      </c>
      <c r="D84" s="139">
        <v>1</v>
      </c>
      <c r="E84" s="139"/>
      <c r="F84" s="145">
        <f t="shared" si="38"/>
        <v>0</v>
      </c>
      <c r="G84" s="338">
        <f t="shared" si="38"/>
        <v>0</v>
      </c>
      <c r="H84" s="100">
        <f t="shared" si="38"/>
        <v>2</v>
      </c>
      <c r="I84" s="100">
        <f t="shared" si="36"/>
        <v>1</v>
      </c>
      <c r="J84" s="100">
        <f t="shared" si="36"/>
        <v>2</v>
      </c>
      <c r="K84" s="100">
        <f t="shared" si="36"/>
        <v>0</v>
      </c>
      <c r="L84" s="147"/>
      <c r="M84" s="299">
        <f t="shared" si="37"/>
        <v>5</v>
      </c>
      <c r="N84" s="300"/>
      <c r="O84" s="131" t="s">
        <v>147</v>
      </c>
      <c r="P84" s="111"/>
      <c r="Q84" s="111"/>
      <c r="R84" s="111"/>
      <c r="S84" s="112"/>
      <c r="T84" s="113"/>
      <c r="U84" s="114"/>
      <c r="V84" s="113"/>
    </row>
    <row r="85" spans="1:22" s="101" customFormat="1" ht="18" outlineLevel="1" x14ac:dyDescent="0.3">
      <c r="A85" s="88"/>
      <c r="B85" s="89" t="s">
        <v>100</v>
      </c>
      <c r="C85" s="90" t="s">
        <v>101</v>
      </c>
      <c r="D85" s="139">
        <v>1</v>
      </c>
      <c r="E85" s="139"/>
      <c r="F85" s="145">
        <f t="shared" si="38"/>
        <v>0</v>
      </c>
      <c r="G85" s="338">
        <f t="shared" si="38"/>
        <v>0</v>
      </c>
      <c r="H85" s="100">
        <f t="shared" si="38"/>
        <v>2</v>
      </c>
      <c r="I85" s="100">
        <f t="shared" si="36"/>
        <v>1</v>
      </c>
      <c r="J85" s="100">
        <f t="shared" si="36"/>
        <v>2</v>
      </c>
      <c r="K85" s="100">
        <f t="shared" si="36"/>
        <v>0</v>
      </c>
      <c r="L85" s="147"/>
      <c r="M85" s="299">
        <f t="shared" si="37"/>
        <v>5</v>
      </c>
      <c r="N85" s="300"/>
      <c r="O85" s="131" t="s">
        <v>147</v>
      </c>
      <c r="P85" s="111"/>
      <c r="Q85" s="111"/>
      <c r="R85" s="111"/>
      <c r="S85" s="112"/>
      <c r="T85" s="113"/>
      <c r="U85" s="114"/>
      <c r="V85" s="113"/>
    </row>
    <row r="86" spans="1:22" s="101" customFormat="1" ht="18" outlineLevel="1" x14ac:dyDescent="0.3">
      <c r="A86" s="88"/>
      <c r="B86" s="89" t="s">
        <v>82</v>
      </c>
      <c r="C86" s="99" t="s">
        <v>83</v>
      </c>
      <c r="D86" s="139">
        <v>2</v>
      </c>
      <c r="E86" s="139"/>
      <c r="F86" s="145">
        <f t="shared" si="38"/>
        <v>0</v>
      </c>
      <c r="G86" s="338">
        <f t="shared" si="38"/>
        <v>0</v>
      </c>
      <c r="H86" s="100">
        <f t="shared" si="38"/>
        <v>4</v>
      </c>
      <c r="I86" s="100">
        <f t="shared" si="36"/>
        <v>2</v>
      </c>
      <c r="J86" s="100">
        <f t="shared" si="36"/>
        <v>4</v>
      </c>
      <c r="K86" s="100">
        <f t="shared" si="36"/>
        <v>0</v>
      </c>
      <c r="L86" s="147"/>
      <c r="M86" s="299">
        <f t="shared" si="37"/>
        <v>10</v>
      </c>
      <c r="N86" s="300"/>
      <c r="O86" s="131" t="s">
        <v>147</v>
      </c>
      <c r="P86" s="111"/>
      <c r="Q86" s="111"/>
      <c r="R86" s="111"/>
      <c r="S86" s="112"/>
      <c r="T86" s="113"/>
      <c r="U86" s="114"/>
      <c r="V86" s="113"/>
    </row>
    <row r="87" spans="1:22" s="101" customFormat="1" ht="18" outlineLevel="1" x14ac:dyDescent="0.3">
      <c r="A87" s="91"/>
      <c r="B87" s="102" t="s">
        <v>90</v>
      </c>
      <c r="C87" s="99" t="s">
        <v>91</v>
      </c>
      <c r="D87" s="139">
        <v>1</v>
      </c>
      <c r="E87" s="139"/>
      <c r="F87" s="145">
        <f t="shared" si="38"/>
        <v>0</v>
      </c>
      <c r="G87" s="338">
        <f t="shared" si="38"/>
        <v>0</v>
      </c>
      <c r="H87" s="100">
        <f t="shared" si="38"/>
        <v>2</v>
      </c>
      <c r="I87" s="100">
        <f t="shared" si="36"/>
        <v>1</v>
      </c>
      <c r="J87" s="100">
        <f t="shared" si="36"/>
        <v>2</v>
      </c>
      <c r="K87" s="100">
        <f t="shared" si="36"/>
        <v>0</v>
      </c>
      <c r="L87" s="147"/>
      <c r="M87" s="299">
        <f t="shared" si="37"/>
        <v>5</v>
      </c>
      <c r="N87" s="300"/>
      <c r="O87" s="131" t="s">
        <v>147</v>
      </c>
      <c r="P87" s="111"/>
      <c r="Q87" s="111"/>
      <c r="R87" s="111"/>
      <c r="S87" s="112"/>
      <c r="T87" s="113"/>
      <c r="U87" s="114"/>
      <c r="V87" s="113"/>
    </row>
    <row r="88" spans="1:22" s="101" customFormat="1" ht="18" outlineLevel="1" x14ac:dyDescent="0.3">
      <c r="A88" s="91"/>
      <c r="B88" s="89" t="s">
        <v>84</v>
      </c>
      <c r="C88" s="99" t="s">
        <v>85</v>
      </c>
      <c r="D88" s="139">
        <v>1</v>
      </c>
      <c r="E88" s="139"/>
      <c r="F88" s="145">
        <f t="shared" si="38"/>
        <v>0</v>
      </c>
      <c r="G88" s="338">
        <f t="shared" si="38"/>
        <v>0</v>
      </c>
      <c r="H88" s="100">
        <f t="shared" si="38"/>
        <v>2</v>
      </c>
      <c r="I88" s="100">
        <f t="shared" si="36"/>
        <v>1</v>
      </c>
      <c r="J88" s="100">
        <f t="shared" si="36"/>
        <v>2</v>
      </c>
      <c r="K88" s="100">
        <f t="shared" si="36"/>
        <v>0</v>
      </c>
      <c r="L88" s="147"/>
      <c r="M88" s="299">
        <f t="shared" si="37"/>
        <v>5</v>
      </c>
      <c r="N88" s="300"/>
      <c r="O88" s="131" t="s">
        <v>147</v>
      </c>
      <c r="P88" s="111"/>
      <c r="Q88" s="111"/>
      <c r="R88" s="111"/>
      <c r="S88" s="112"/>
      <c r="T88" s="113"/>
      <c r="U88" s="114"/>
      <c r="V88" s="113"/>
    </row>
    <row r="89" spans="1:22" s="101" customFormat="1" ht="18" outlineLevel="1" x14ac:dyDescent="0.3">
      <c r="A89" s="91"/>
      <c r="B89" s="102" t="s">
        <v>92</v>
      </c>
      <c r="C89" s="99" t="s">
        <v>93</v>
      </c>
      <c r="D89" s="139">
        <v>1</v>
      </c>
      <c r="E89" s="139"/>
      <c r="F89" s="145">
        <f t="shared" si="38"/>
        <v>0</v>
      </c>
      <c r="G89" s="338">
        <f t="shared" si="38"/>
        <v>0</v>
      </c>
      <c r="H89" s="100">
        <f t="shared" si="38"/>
        <v>2</v>
      </c>
      <c r="I89" s="100">
        <f t="shared" si="36"/>
        <v>1</v>
      </c>
      <c r="J89" s="100">
        <f t="shared" si="36"/>
        <v>2</v>
      </c>
      <c r="K89" s="100">
        <f t="shared" si="36"/>
        <v>0</v>
      </c>
      <c r="L89" s="147"/>
      <c r="M89" s="299">
        <f t="shared" si="37"/>
        <v>5</v>
      </c>
      <c r="N89" s="300"/>
      <c r="O89" s="131" t="s">
        <v>147</v>
      </c>
      <c r="P89" s="111"/>
      <c r="Q89" s="111"/>
      <c r="R89" s="111"/>
      <c r="S89" s="112"/>
      <c r="T89" s="113"/>
      <c r="U89" s="114"/>
      <c r="V89" s="113"/>
    </row>
    <row r="90" spans="1:22" s="101" customFormat="1" ht="18" outlineLevel="1" x14ac:dyDescent="0.3">
      <c r="A90" s="91"/>
      <c r="B90" s="89" t="s">
        <v>86</v>
      </c>
      <c r="C90" s="90" t="s">
        <v>87</v>
      </c>
      <c r="D90" s="139">
        <v>1</v>
      </c>
      <c r="E90" s="139"/>
      <c r="F90" s="145">
        <f t="shared" si="38"/>
        <v>0</v>
      </c>
      <c r="G90" s="338">
        <f t="shared" si="38"/>
        <v>0</v>
      </c>
      <c r="H90" s="100">
        <f t="shared" si="38"/>
        <v>2</v>
      </c>
      <c r="I90" s="100">
        <f t="shared" si="36"/>
        <v>1</v>
      </c>
      <c r="J90" s="100">
        <f t="shared" si="36"/>
        <v>2</v>
      </c>
      <c r="K90" s="100">
        <f t="shared" si="36"/>
        <v>0</v>
      </c>
      <c r="L90" s="147"/>
      <c r="M90" s="299">
        <f t="shared" si="37"/>
        <v>5</v>
      </c>
      <c r="N90" s="300"/>
      <c r="O90" s="131" t="s">
        <v>147</v>
      </c>
      <c r="P90" s="111"/>
      <c r="Q90" s="111"/>
      <c r="R90" s="111"/>
      <c r="S90" s="112"/>
      <c r="T90" s="113"/>
      <c r="U90" s="114"/>
      <c r="V90" s="113"/>
    </row>
    <row r="91" spans="1:22" s="103" customFormat="1" ht="18" outlineLevel="1" x14ac:dyDescent="0.2">
      <c r="A91" s="118" t="s">
        <v>133</v>
      </c>
      <c r="B91" s="86" t="s">
        <v>128</v>
      </c>
      <c r="C91" s="87"/>
      <c r="D91" s="138"/>
      <c r="E91" s="138"/>
      <c r="F91" s="146">
        <v>0</v>
      </c>
      <c r="G91" s="339">
        <v>0</v>
      </c>
      <c r="H91" s="124">
        <v>17</v>
      </c>
      <c r="I91" s="177">
        <v>16</v>
      </c>
      <c r="J91" s="125">
        <v>16</v>
      </c>
      <c r="K91" s="125">
        <v>0</v>
      </c>
      <c r="L91" s="144">
        <f>SUM(F91:K91)</f>
        <v>49</v>
      </c>
      <c r="M91" s="301"/>
      <c r="N91" s="302"/>
      <c r="O91" s="132"/>
      <c r="P91" s="106"/>
      <c r="Q91" s="106"/>
      <c r="R91" s="106"/>
      <c r="S91" s="107"/>
      <c r="T91" s="105"/>
      <c r="U91" s="108"/>
      <c r="V91" s="105"/>
    </row>
    <row r="92" spans="1:22" s="101" customFormat="1" ht="18" outlineLevel="1" x14ac:dyDescent="0.3">
      <c r="A92" s="88"/>
      <c r="B92" s="89" t="s">
        <v>96</v>
      </c>
      <c r="C92" s="92" t="s">
        <v>97</v>
      </c>
      <c r="D92" s="139">
        <v>1</v>
      </c>
      <c r="E92" s="139"/>
      <c r="F92" s="145">
        <f t="shared" ref="F92:K101" si="39">$D92*F$91</f>
        <v>0</v>
      </c>
      <c r="G92" s="338">
        <f t="shared" si="39"/>
        <v>0</v>
      </c>
      <c r="H92" s="100">
        <f t="shared" si="39"/>
        <v>17</v>
      </c>
      <c r="I92" s="100">
        <f t="shared" si="39"/>
        <v>16</v>
      </c>
      <c r="J92" s="100">
        <f t="shared" si="39"/>
        <v>16</v>
      </c>
      <c r="K92" s="100">
        <f t="shared" si="39"/>
        <v>0</v>
      </c>
      <c r="L92" s="147"/>
      <c r="M92" s="299">
        <f t="shared" ref="M92:M101" si="40">SUM(F92:K92)</f>
        <v>49</v>
      </c>
      <c r="N92" s="300"/>
      <c r="O92" s="131" t="s">
        <v>147</v>
      </c>
      <c r="P92" s="111"/>
      <c r="Q92" s="111"/>
      <c r="R92" s="111"/>
      <c r="S92" s="112"/>
      <c r="T92" s="113"/>
      <c r="U92" s="114"/>
      <c r="V92" s="113"/>
    </row>
    <row r="93" spans="1:22" s="101" customFormat="1" ht="18" outlineLevel="1" x14ac:dyDescent="0.3">
      <c r="A93" s="88"/>
      <c r="B93" s="89" t="s">
        <v>100</v>
      </c>
      <c r="C93" s="90" t="s">
        <v>101</v>
      </c>
      <c r="D93" s="139">
        <v>1</v>
      </c>
      <c r="E93" s="139"/>
      <c r="F93" s="145">
        <f t="shared" si="39"/>
        <v>0</v>
      </c>
      <c r="G93" s="338">
        <f t="shared" si="39"/>
        <v>0</v>
      </c>
      <c r="H93" s="100">
        <f t="shared" si="39"/>
        <v>17</v>
      </c>
      <c r="I93" s="100">
        <f t="shared" si="39"/>
        <v>16</v>
      </c>
      <c r="J93" s="100">
        <f t="shared" si="39"/>
        <v>16</v>
      </c>
      <c r="K93" s="100">
        <f t="shared" si="39"/>
        <v>0</v>
      </c>
      <c r="L93" s="147"/>
      <c r="M93" s="299">
        <f t="shared" si="40"/>
        <v>49</v>
      </c>
      <c r="N93" s="300"/>
      <c r="O93" s="131" t="s">
        <v>147</v>
      </c>
      <c r="P93" s="111"/>
      <c r="Q93" s="111"/>
      <c r="R93" s="111"/>
      <c r="S93" s="112"/>
      <c r="T93" s="113"/>
      <c r="U93" s="114"/>
      <c r="V93" s="113"/>
    </row>
    <row r="94" spans="1:22" s="101" customFormat="1" ht="18" outlineLevel="1" x14ac:dyDescent="0.3">
      <c r="A94" s="88"/>
      <c r="B94" s="89" t="s">
        <v>175</v>
      </c>
      <c r="C94" s="90" t="s">
        <v>176</v>
      </c>
      <c r="D94" s="139">
        <v>1</v>
      </c>
      <c r="E94" s="139"/>
      <c r="F94" s="145">
        <f t="shared" si="39"/>
        <v>0</v>
      </c>
      <c r="G94" s="338">
        <f t="shared" si="39"/>
        <v>0</v>
      </c>
      <c r="H94" s="100">
        <f t="shared" si="39"/>
        <v>17</v>
      </c>
      <c r="I94" s="100">
        <f t="shared" si="39"/>
        <v>16</v>
      </c>
      <c r="J94" s="100">
        <f t="shared" si="39"/>
        <v>16</v>
      </c>
      <c r="K94" s="100">
        <f t="shared" si="39"/>
        <v>0</v>
      </c>
      <c r="L94" s="147"/>
      <c r="M94" s="299">
        <f t="shared" ref="M94" si="41">SUM(F94:K94)</f>
        <v>49</v>
      </c>
      <c r="N94" s="300"/>
      <c r="O94" s="131" t="s">
        <v>147</v>
      </c>
      <c r="P94" s="111"/>
      <c r="Q94" s="111"/>
      <c r="R94" s="111"/>
      <c r="S94" s="112"/>
      <c r="T94" s="113"/>
      <c r="U94" s="114"/>
      <c r="V94" s="113"/>
    </row>
    <row r="95" spans="1:22" s="101" customFormat="1" ht="18" outlineLevel="1" x14ac:dyDescent="0.3">
      <c r="A95" s="88"/>
      <c r="B95" s="89" t="s">
        <v>82</v>
      </c>
      <c r="C95" s="99" t="s">
        <v>83</v>
      </c>
      <c r="D95" s="139">
        <v>3</v>
      </c>
      <c r="E95" s="139"/>
      <c r="F95" s="145">
        <f t="shared" si="39"/>
        <v>0</v>
      </c>
      <c r="G95" s="338">
        <f t="shared" si="39"/>
        <v>0</v>
      </c>
      <c r="H95" s="100">
        <f t="shared" si="39"/>
        <v>51</v>
      </c>
      <c r="I95" s="100">
        <f t="shared" si="39"/>
        <v>48</v>
      </c>
      <c r="J95" s="100">
        <f t="shared" si="39"/>
        <v>48</v>
      </c>
      <c r="K95" s="100">
        <f t="shared" si="39"/>
        <v>0</v>
      </c>
      <c r="L95" s="147"/>
      <c r="M95" s="299">
        <f t="shared" si="40"/>
        <v>147</v>
      </c>
      <c r="N95" s="300"/>
      <c r="O95" s="131" t="s">
        <v>147</v>
      </c>
      <c r="P95" s="111"/>
      <c r="Q95" s="111"/>
      <c r="R95" s="111"/>
      <c r="S95" s="112"/>
      <c r="T95" s="113"/>
      <c r="U95" s="114"/>
      <c r="V95" s="113"/>
    </row>
    <row r="96" spans="1:22" s="101" customFormat="1" ht="18" outlineLevel="1" x14ac:dyDescent="0.3">
      <c r="A96" s="88"/>
      <c r="B96" s="102" t="s">
        <v>90</v>
      </c>
      <c r="C96" s="99" t="s">
        <v>91</v>
      </c>
      <c r="D96" s="139">
        <v>1</v>
      </c>
      <c r="E96" s="139"/>
      <c r="F96" s="145">
        <f t="shared" si="39"/>
        <v>0</v>
      </c>
      <c r="G96" s="338">
        <f t="shared" si="39"/>
        <v>0</v>
      </c>
      <c r="H96" s="100">
        <f t="shared" si="39"/>
        <v>17</v>
      </c>
      <c r="I96" s="100">
        <f t="shared" si="39"/>
        <v>16</v>
      </c>
      <c r="J96" s="100">
        <f t="shared" si="39"/>
        <v>16</v>
      </c>
      <c r="K96" s="100">
        <f t="shared" si="39"/>
        <v>0</v>
      </c>
      <c r="L96" s="147"/>
      <c r="M96" s="299">
        <f t="shared" si="40"/>
        <v>49</v>
      </c>
      <c r="N96" s="300"/>
      <c r="O96" s="131" t="s">
        <v>147</v>
      </c>
      <c r="P96" s="111"/>
      <c r="Q96" s="111"/>
      <c r="R96" s="111"/>
      <c r="S96" s="112"/>
      <c r="T96" s="113"/>
      <c r="U96" s="114"/>
      <c r="V96" s="113"/>
    </row>
    <row r="97" spans="1:22" s="101" customFormat="1" ht="18" outlineLevel="1" x14ac:dyDescent="0.3">
      <c r="A97" s="88"/>
      <c r="B97" s="89" t="s">
        <v>84</v>
      </c>
      <c r="C97" s="99" t="s">
        <v>85</v>
      </c>
      <c r="D97" s="139">
        <v>1</v>
      </c>
      <c r="E97" s="139"/>
      <c r="F97" s="145">
        <f t="shared" si="39"/>
        <v>0</v>
      </c>
      <c r="G97" s="338">
        <f t="shared" si="39"/>
        <v>0</v>
      </c>
      <c r="H97" s="100">
        <f t="shared" si="39"/>
        <v>17</v>
      </c>
      <c r="I97" s="100">
        <f t="shared" si="39"/>
        <v>16</v>
      </c>
      <c r="J97" s="100">
        <f t="shared" si="39"/>
        <v>16</v>
      </c>
      <c r="K97" s="100">
        <f t="shared" si="39"/>
        <v>0</v>
      </c>
      <c r="L97" s="147"/>
      <c r="M97" s="299">
        <f t="shared" si="40"/>
        <v>49</v>
      </c>
      <c r="N97" s="300"/>
      <c r="O97" s="131" t="s">
        <v>147</v>
      </c>
      <c r="P97" s="111"/>
      <c r="Q97" s="111"/>
      <c r="R97" s="111"/>
      <c r="S97" s="112"/>
      <c r="T97" s="113"/>
      <c r="U97" s="114"/>
      <c r="V97" s="113"/>
    </row>
    <row r="98" spans="1:22" s="101" customFormat="1" ht="18" outlineLevel="1" x14ac:dyDescent="0.3">
      <c r="A98" s="88"/>
      <c r="B98" s="102" t="s">
        <v>92</v>
      </c>
      <c r="C98" s="99" t="s">
        <v>93</v>
      </c>
      <c r="D98" s="139">
        <v>1</v>
      </c>
      <c r="E98" s="139"/>
      <c r="F98" s="145">
        <f t="shared" si="39"/>
        <v>0</v>
      </c>
      <c r="G98" s="338">
        <f t="shared" si="39"/>
        <v>0</v>
      </c>
      <c r="H98" s="100">
        <f t="shared" si="39"/>
        <v>17</v>
      </c>
      <c r="I98" s="100">
        <f t="shared" si="39"/>
        <v>16</v>
      </c>
      <c r="J98" s="100">
        <f t="shared" si="39"/>
        <v>16</v>
      </c>
      <c r="K98" s="100">
        <f t="shared" si="39"/>
        <v>0</v>
      </c>
      <c r="L98" s="147"/>
      <c r="M98" s="299">
        <f t="shared" si="40"/>
        <v>49</v>
      </c>
      <c r="N98" s="300"/>
      <c r="O98" s="131" t="s">
        <v>147</v>
      </c>
      <c r="P98" s="111"/>
      <c r="Q98" s="111"/>
      <c r="R98" s="111"/>
      <c r="S98" s="112"/>
      <c r="T98" s="113"/>
      <c r="U98" s="114"/>
      <c r="V98" s="113"/>
    </row>
    <row r="99" spans="1:22" s="101" customFormat="1" ht="18" outlineLevel="1" x14ac:dyDescent="0.3">
      <c r="A99" s="88"/>
      <c r="B99" s="89" t="s">
        <v>86</v>
      </c>
      <c r="C99" s="90" t="s">
        <v>87</v>
      </c>
      <c r="D99" s="139">
        <v>1</v>
      </c>
      <c r="E99" s="139"/>
      <c r="F99" s="145">
        <f t="shared" si="39"/>
        <v>0</v>
      </c>
      <c r="G99" s="338">
        <f t="shared" si="39"/>
        <v>0</v>
      </c>
      <c r="H99" s="100">
        <f t="shared" si="39"/>
        <v>17</v>
      </c>
      <c r="I99" s="100">
        <f t="shared" si="39"/>
        <v>16</v>
      </c>
      <c r="J99" s="100">
        <f t="shared" si="39"/>
        <v>16</v>
      </c>
      <c r="K99" s="100">
        <f t="shared" si="39"/>
        <v>0</v>
      </c>
      <c r="L99" s="147"/>
      <c r="M99" s="299">
        <f t="shared" si="40"/>
        <v>49</v>
      </c>
      <c r="N99" s="300"/>
      <c r="O99" s="131" t="s">
        <v>147</v>
      </c>
      <c r="P99" s="111"/>
      <c r="Q99" s="111"/>
      <c r="R99" s="111"/>
      <c r="S99" s="112"/>
      <c r="T99" s="113"/>
      <c r="U99" s="114"/>
      <c r="V99" s="113"/>
    </row>
    <row r="100" spans="1:22" s="101" customFormat="1" ht="18" outlineLevel="1" x14ac:dyDescent="0.3">
      <c r="A100" s="88"/>
      <c r="B100" s="89" t="s">
        <v>108</v>
      </c>
      <c r="C100" s="90" t="s">
        <v>109</v>
      </c>
      <c r="D100" s="139">
        <v>1</v>
      </c>
      <c r="E100" s="139"/>
      <c r="F100" s="145">
        <f t="shared" si="39"/>
        <v>0</v>
      </c>
      <c r="G100" s="338">
        <f t="shared" si="39"/>
        <v>0</v>
      </c>
      <c r="H100" s="100">
        <f t="shared" si="39"/>
        <v>17</v>
      </c>
      <c r="I100" s="100">
        <f t="shared" si="39"/>
        <v>16</v>
      </c>
      <c r="J100" s="100">
        <f t="shared" si="39"/>
        <v>16</v>
      </c>
      <c r="K100" s="100">
        <f t="shared" si="39"/>
        <v>0</v>
      </c>
      <c r="L100" s="147"/>
      <c r="M100" s="299">
        <f t="shared" si="40"/>
        <v>49</v>
      </c>
      <c r="N100" s="300"/>
      <c r="O100" s="131" t="s">
        <v>147</v>
      </c>
      <c r="P100" s="111"/>
      <c r="Q100" s="111"/>
      <c r="R100" s="111"/>
      <c r="S100" s="112"/>
      <c r="T100" s="113"/>
      <c r="U100" s="114"/>
      <c r="V100" s="113"/>
    </row>
    <row r="101" spans="1:22" s="101" customFormat="1" ht="18" outlineLevel="1" x14ac:dyDescent="0.3">
      <c r="A101" s="88"/>
      <c r="B101" s="89" t="s">
        <v>118</v>
      </c>
      <c r="C101" s="90" t="s">
        <v>122</v>
      </c>
      <c r="D101" s="139">
        <v>1</v>
      </c>
      <c r="E101" s="139"/>
      <c r="F101" s="145">
        <f t="shared" si="39"/>
        <v>0</v>
      </c>
      <c r="G101" s="338">
        <f t="shared" si="39"/>
        <v>0</v>
      </c>
      <c r="H101" s="100">
        <f t="shared" si="39"/>
        <v>17</v>
      </c>
      <c r="I101" s="100">
        <f t="shared" si="39"/>
        <v>16</v>
      </c>
      <c r="J101" s="100">
        <f t="shared" si="39"/>
        <v>16</v>
      </c>
      <c r="K101" s="100">
        <f t="shared" si="39"/>
        <v>0</v>
      </c>
      <c r="L101" s="147"/>
      <c r="M101" s="299">
        <f t="shared" si="40"/>
        <v>49</v>
      </c>
      <c r="N101" s="300"/>
      <c r="O101" s="131" t="s">
        <v>147</v>
      </c>
      <c r="P101" s="111"/>
      <c r="Q101" s="111"/>
      <c r="R101" s="111"/>
      <c r="S101" s="112"/>
      <c r="T101" s="113"/>
      <c r="U101" s="114"/>
      <c r="V101" s="113"/>
    </row>
    <row r="102" spans="1:22" s="101" customFormat="1" ht="18" outlineLevel="1" x14ac:dyDescent="0.2">
      <c r="A102" s="85" t="s">
        <v>137</v>
      </c>
      <c r="B102" s="120" t="s">
        <v>134</v>
      </c>
      <c r="C102" s="119"/>
      <c r="D102" s="138"/>
      <c r="E102" s="138"/>
      <c r="F102" s="146">
        <v>0</v>
      </c>
      <c r="G102" s="339">
        <v>0</v>
      </c>
      <c r="H102" s="124">
        <v>16</v>
      </c>
      <c r="I102" s="177">
        <v>22</v>
      </c>
      <c r="J102" s="125">
        <v>10</v>
      </c>
      <c r="K102" s="125">
        <v>0</v>
      </c>
      <c r="L102" s="144">
        <f>SUM(F102:K102)</f>
        <v>48</v>
      </c>
      <c r="M102" s="301"/>
      <c r="N102" s="302"/>
      <c r="O102" s="132"/>
      <c r="P102" s="111"/>
      <c r="Q102" s="111"/>
      <c r="R102" s="111"/>
      <c r="S102" s="112"/>
      <c r="T102" s="113"/>
      <c r="U102" s="114"/>
      <c r="V102" s="113"/>
    </row>
    <row r="103" spans="1:22" s="101" customFormat="1" ht="18" outlineLevel="1" x14ac:dyDescent="0.3">
      <c r="A103" s="168"/>
      <c r="B103" s="149" t="s">
        <v>94</v>
      </c>
      <c r="C103" s="150" t="s">
        <v>95</v>
      </c>
      <c r="D103" s="151">
        <v>1</v>
      </c>
      <c r="E103" s="151"/>
      <c r="F103" s="152">
        <f>$D103*F102</f>
        <v>0</v>
      </c>
      <c r="G103" s="204">
        <f>$D103*G102</f>
        <v>0</v>
      </c>
      <c r="H103" s="100">
        <f t="shared" ref="H103:K103" si="42">$D103*H102</f>
        <v>16</v>
      </c>
      <c r="I103" s="100">
        <f t="shared" si="42"/>
        <v>22</v>
      </c>
      <c r="J103" s="100">
        <f t="shared" si="42"/>
        <v>10</v>
      </c>
      <c r="K103" s="100">
        <f t="shared" si="42"/>
        <v>0</v>
      </c>
      <c r="L103" s="167"/>
      <c r="M103" s="299">
        <f>SUM(F103:K103)</f>
        <v>48</v>
      </c>
      <c r="N103" s="300"/>
      <c r="O103" s="131" t="s">
        <v>147</v>
      </c>
      <c r="P103" s="111"/>
      <c r="Q103" s="111"/>
      <c r="R103" s="111"/>
      <c r="S103" s="112"/>
      <c r="T103" s="113"/>
      <c r="U103" s="114"/>
      <c r="V103" s="113"/>
    </row>
    <row r="104" spans="1:22" s="101" customFormat="1" ht="18" outlineLevel="1" x14ac:dyDescent="0.3">
      <c r="A104" s="168"/>
      <c r="B104" s="149"/>
      <c r="C104" s="150"/>
      <c r="D104" s="151"/>
      <c r="E104" s="151"/>
      <c r="F104" s="152"/>
      <c r="G104" s="204"/>
      <c r="H104" s="153"/>
      <c r="I104" s="153"/>
      <c r="J104" s="153"/>
      <c r="K104" s="153"/>
      <c r="L104" s="167"/>
      <c r="M104" s="303"/>
      <c r="N104" s="304"/>
      <c r="O104" s="131"/>
      <c r="P104" s="111"/>
      <c r="Q104" s="111"/>
      <c r="R104" s="111"/>
      <c r="S104" s="112"/>
      <c r="T104" s="113"/>
      <c r="U104" s="114"/>
      <c r="V104" s="113"/>
    </row>
    <row r="105" spans="1:22" s="101" customFormat="1" ht="18" outlineLevel="1" x14ac:dyDescent="0.3">
      <c r="A105" s="148"/>
      <c r="B105" s="149"/>
      <c r="C105" s="150"/>
      <c r="D105" s="151"/>
      <c r="E105" s="151"/>
      <c r="F105" s="152"/>
      <c r="G105" s="340"/>
      <c r="H105" s="153"/>
      <c r="I105" s="153"/>
      <c r="J105" s="153"/>
      <c r="K105" s="153"/>
      <c r="L105" s="154"/>
      <c r="M105" s="297"/>
      <c r="N105" s="298"/>
      <c r="O105" s="131"/>
      <c r="P105" s="111"/>
      <c r="Q105" s="111"/>
      <c r="R105" s="111"/>
      <c r="S105" s="112"/>
      <c r="T105" s="113"/>
      <c r="U105" s="114"/>
      <c r="V105" s="113"/>
    </row>
    <row r="106" spans="1:22" s="101" customFormat="1" ht="18" outlineLevel="1" x14ac:dyDescent="0.2">
      <c r="A106" s="159"/>
      <c r="B106" s="156"/>
      <c r="C106" s="160"/>
      <c r="D106" s="166"/>
      <c r="E106" s="172"/>
      <c r="F106" s="166"/>
      <c r="G106" s="166"/>
      <c r="H106" s="166"/>
      <c r="I106" s="166"/>
      <c r="J106" s="166"/>
      <c r="K106" s="166"/>
      <c r="L106" s="166"/>
      <c r="M106" s="166"/>
      <c r="N106" s="166"/>
      <c r="O106" s="111"/>
      <c r="P106" s="111"/>
      <c r="Q106" s="111"/>
      <c r="R106" s="111"/>
      <c r="S106" s="112"/>
      <c r="T106" s="113"/>
      <c r="U106" s="114"/>
      <c r="V106" s="113"/>
    </row>
    <row r="107" spans="1:22" s="117" customFormat="1" ht="18" customHeight="1" x14ac:dyDescent="0.2">
      <c r="A107" s="155"/>
      <c r="B107" s="156"/>
      <c r="C107" s="157"/>
      <c r="D107" s="158"/>
      <c r="E107" s="158"/>
      <c r="F107" s="158"/>
      <c r="G107" s="158"/>
      <c r="H107" s="158"/>
    </row>
    <row r="108" spans="1:22" s="117" customFormat="1" ht="18" customHeight="1" x14ac:dyDescent="0.2">
      <c r="A108" s="159"/>
      <c r="B108" s="156"/>
      <c r="C108" s="160"/>
      <c r="D108" s="158"/>
      <c r="E108" s="158"/>
      <c r="F108" s="158"/>
      <c r="G108" s="158"/>
      <c r="H108" s="158"/>
    </row>
    <row r="109" spans="1:22" s="117" customFormat="1" ht="18" customHeight="1" x14ac:dyDescent="0.2">
      <c r="A109" s="159"/>
      <c r="B109" s="156"/>
      <c r="C109" s="161"/>
      <c r="D109" s="158"/>
      <c r="E109" s="158"/>
      <c r="F109" s="158"/>
      <c r="G109" s="158"/>
      <c r="H109" s="158"/>
    </row>
    <row r="110" spans="1:22" s="117" customFormat="1" ht="18" customHeight="1" x14ac:dyDescent="0.2">
      <c r="A110" s="159"/>
      <c r="B110" s="162"/>
      <c r="C110" s="161"/>
      <c r="D110" s="158"/>
      <c r="E110" s="158"/>
      <c r="F110" s="158"/>
      <c r="G110" s="158"/>
      <c r="H110" s="158"/>
    </row>
    <row r="111" spans="1:22" s="117" customFormat="1" ht="18" customHeight="1" x14ac:dyDescent="0.2">
      <c r="A111" s="159"/>
      <c r="B111" s="156"/>
      <c r="C111" s="161"/>
      <c r="D111" s="158"/>
      <c r="E111" s="158"/>
      <c r="F111" s="158"/>
      <c r="G111" s="158"/>
      <c r="H111" s="158"/>
    </row>
    <row r="112" spans="1:22" s="117" customFormat="1" ht="18" customHeight="1" x14ac:dyDescent="0.2">
      <c r="A112" s="159"/>
      <c r="B112" s="162"/>
      <c r="C112" s="161"/>
      <c r="D112" s="158"/>
      <c r="E112" s="158"/>
      <c r="F112" s="158"/>
      <c r="G112" s="158"/>
      <c r="H112" s="158"/>
    </row>
    <row r="113" spans="1:27" s="117" customFormat="1" ht="18" customHeight="1" x14ac:dyDescent="0.25">
      <c r="A113" s="159"/>
      <c r="B113" s="156"/>
      <c r="C113" s="160"/>
      <c r="D113" s="319"/>
      <c r="E113" s="319"/>
      <c r="F113" s="319"/>
      <c r="G113" s="319"/>
      <c r="H113" s="319"/>
      <c r="I113" s="319"/>
      <c r="J113" s="319"/>
      <c r="K113" s="319"/>
      <c r="L113" s="319"/>
      <c r="M113" s="319"/>
      <c r="N113" s="319"/>
      <c r="O113" s="319"/>
      <c r="P113" s="319"/>
      <c r="Q113" s="319"/>
      <c r="R113" s="319"/>
      <c r="S113" s="319"/>
      <c r="T113" s="319"/>
      <c r="U113" s="319"/>
      <c r="V113" s="319"/>
      <c r="W113" s="319"/>
      <c r="X113" s="319"/>
      <c r="Y113" s="319"/>
      <c r="Z113" s="319"/>
      <c r="AA113" s="319"/>
    </row>
    <row r="114" spans="1:27" s="117" customFormat="1" ht="18" customHeight="1" x14ac:dyDescent="0.2">
      <c r="A114" s="159"/>
      <c r="B114" s="156"/>
      <c r="C114" s="160"/>
      <c r="D114" s="158"/>
      <c r="E114" s="158"/>
      <c r="F114" s="158"/>
      <c r="G114" s="158"/>
      <c r="H114" s="158"/>
    </row>
    <row r="115" spans="1:27" s="117" customFormat="1" ht="18" customHeight="1" x14ac:dyDescent="0.2">
      <c r="A115" s="159"/>
      <c r="B115" s="156"/>
      <c r="C115" s="157"/>
      <c r="D115" s="158"/>
      <c r="E115" s="158"/>
      <c r="F115" s="158"/>
      <c r="G115" s="158"/>
      <c r="H115" s="158"/>
    </row>
    <row r="116" spans="1:27" s="117" customFormat="1" ht="18" customHeight="1" x14ac:dyDescent="0.2">
      <c r="A116" s="159"/>
      <c r="B116" s="156"/>
      <c r="C116" s="160"/>
      <c r="D116" s="158"/>
      <c r="E116" s="158"/>
      <c r="F116" s="158"/>
      <c r="G116" s="158"/>
      <c r="H116" s="158"/>
    </row>
    <row r="117" spans="1:27" s="117" customFormat="1" ht="18" customHeight="1" x14ac:dyDescent="0.2">
      <c r="A117" s="159"/>
      <c r="B117" s="156"/>
      <c r="C117" s="160"/>
      <c r="D117" s="158"/>
      <c r="E117" s="158"/>
      <c r="F117" s="158"/>
      <c r="G117" s="158"/>
      <c r="H117" s="158"/>
    </row>
    <row r="118" spans="1:27" s="117" customFormat="1" ht="18" customHeight="1" x14ac:dyDescent="0.2">
      <c r="A118" s="155"/>
      <c r="B118" s="156"/>
      <c r="C118" s="157"/>
      <c r="D118" s="158"/>
      <c r="E118" s="158"/>
      <c r="F118" s="158"/>
      <c r="G118" s="158"/>
      <c r="H118" s="158"/>
    </row>
    <row r="119" spans="1:27" s="117" customFormat="1" ht="18" customHeight="1" x14ac:dyDescent="0.2">
      <c r="A119" s="163"/>
      <c r="B119" s="164"/>
      <c r="C119" s="165"/>
      <c r="D119" s="158"/>
      <c r="E119" s="158"/>
      <c r="F119" s="158"/>
      <c r="G119" s="158"/>
      <c r="H119" s="158"/>
    </row>
    <row r="120" spans="1:27" s="117" customFormat="1" ht="18" customHeight="1" x14ac:dyDescent="0.2">
      <c r="A120" s="155"/>
      <c r="B120" s="156"/>
      <c r="C120" s="157"/>
      <c r="D120" s="158"/>
      <c r="E120" s="158"/>
      <c r="F120" s="158"/>
      <c r="G120" s="158"/>
      <c r="H120" s="158"/>
    </row>
    <row r="121" spans="1:27" s="117" customFormat="1" ht="18" customHeight="1" x14ac:dyDescent="0.2">
      <c r="A121" s="159"/>
      <c r="B121" s="156"/>
      <c r="C121" s="160"/>
      <c r="D121" s="158"/>
      <c r="E121" s="158"/>
      <c r="F121" s="158"/>
      <c r="G121" s="158"/>
      <c r="H121" s="158"/>
    </row>
    <row r="122" spans="1:27" s="117" customFormat="1" ht="18" customHeight="1" x14ac:dyDescent="0.2">
      <c r="A122" s="159"/>
      <c r="B122" s="156"/>
      <c r="C122" s="161"/>
      <c r="D122" s="158"/>
      <c r="E122" s="158"/>
      <c r="F122" s="158"/>
      <c r="G122" s="158"/>
      <c r="H122" s="158"/>
    </row>
    <row r="123" spans="1:27" s="117" customFormat="1" ht="18" customHeight="1" x14ac:dyDescent="0.2">
      <c r="A123" s="159"/>
      <c r="B123" s="162"/>
      <c r="C123" s="161"/>
      <c r="D123" s="158"/>
      <c r="E123" s="158"/>
      <c r="F123" s="158"/>
      <c r="G123" s="158"/>
      <c r="H123" s="158"/>
    </row>
    <row r="124" spans="1:27" s="117" customFormat="1" ht="18" customHeight="1" x14ac:dyDescent="0.2">
      <c r="A124" s="159"/>
      <c r="B124" s="156"/>
      <c r="C124" s="161"/>
      <c r="D124" s="158"/>
      <c r="E124" s="158"/>
      <c r="F124" s="158"/>
      <c r="G124" s="158"/>
      <c r="H124" s="158"/>
    </row>
    <row r="125" spans="1:27" s="117" customFormat="1" ht="18" customHeight="1" x14ac:dyDescent="0.2">
      <c r="A125" s="159"/>
      <c r="B125" s="162"/>
      <c r="C125" s="161"/>
      <c r="D125" s="158"/>
      <c r="E125" s="158"/>
      <c r="F125" s="158"/>
      <c r="G125" s="158"/>
      <c r="H125" s="158"/>
    </row>
    <row r="126" spans="1:27" s="117" customFormat="1" ht="18" customHeight="1" x14ac:dyDescent="0.2">
      <c r="A126" s="159"/>
      <c r="B126" s="156"/>
      <c r="C126" s="157"/>
      <c r="D126" s="158"/>
      <c r="E126" s="158"/>
      <c r="F126" s="158"/>
      <c r="G126" s="158"/>
      <c r="H126" s="158"/>
    </row>
    <row r="127" spans="1:27" s="117" customFormat="1" ht="18" customHeight="1" x14ac:dyDescent="0.2">
      <c r="A127" s="159"/>
      <c r="B127" s="156"/>
      <c r="C127" s="160"/>
      <c r="D127" s="158"/>
      <c r="E127" s="158"/>
      <c r="F127" s="158"/>
      <c r="G127" s="158"/>
      <c r="H127" s="158"/>
    </row>
    <row r="128" spans="1:27" s="117" customFormat="1" ht="18" customHeight="1" x14ac:dyDescent="0.2">
      <c r="A128" s="159"/>
      <c r="B128" s="156"/>
      <c r="C128" s="160"/>
      <c r="D128" s="158"/>
      <c r="E128" s="158"/>
      <c r="F128" s="158"/>
      <c r="G128" s="158"/>
      <c r="H128" s="158"/>
    </row>
    <row r="129" spans="1:8" s="117" customFormat="1" ht="18" customHeight="1" x14ac:dyDescent="0.2">
      <c r="A129" s="155"/>
      <c r="B129" s="156"/>
      <c r="C129" s="157"/>
      <c r="D129" s="158"/>
      <c r="E129" s="158"/>
      <c r="F129" s="158"/>
      <c r="G129" s="158"/>
      <c r="H129" s="158"/>
    </row>
    <row r="130" spans="1:8" x14ac:dyDescent="0.25">
      <c r="E130" s="61"/>
    </row>
    <row r="131" spans="1:8" x14ac:dyDescent="0.25">
      <c r="E131" s="61"/>
    </row>
    <row r="132" spans="1:8" x14ac:dyDescent="0.25">
      <c r="E132" s="61"/>
    </row>
    <row r="133" spans="1:8" x14ac:dyDescent="0.25">
      <c r="E133" s="61"/>
    </row>
    <row r="134" spans="1:8" x14ac:dyDescent="0.25">
      <c r="E134" s="61"/>
    </row>
    <row r="135" spans="1:8" x14ac:dyDescent="0.25">
      <c r="E135" s="61"/>
    </row>
    <row r="136" spans="1:8" x14ac:dyDescent="0.25">
      <c r="E136" s="61"/>
    </row>
    <row r="137" spans="1:8" x14ac:dyDescent="0.25">
      <c r="E137" s="61"/>
    </row>
    <row r="138" spans="1:8" x14ac:dyDescent="0.25">
      <c r="E138" s="61"/>
    </row>
    <row r="139" spans="1:8" x14ac:dyDescent="0.25">
      <c r="E139" s="61"/>
    </row>
    <row r="140" spans="1:8" x14ac:dyDescent="0.25">
      <c r="E140" s="61"/>
    </row>
    <row r="141" spans="1:8" x14ac:dyDescent="0.25">
      <c r="E141" s="61"/>
    </row>
    <row r="142" spans="1:8" x14ac:dyDescent="0.25">
      <c r="E142" s="61"/>
    </row>
    <row r="143" spans="1:8" x14ac:dyDescent="0.25">
      <c r="E143" s="61"/>
    </row>
    <row r="144" spans="1:8" x14ac:dyDescent="0.25">
      <c r="E144" s="61"/>
    </row>
    <row r="145" spans="5:5" x14ac:dyDescent="0.25">
      <c r="E145" s="61"/>
    </row>
    <row r="146" spans="5:5" x14ac:dyDescent="0.25">
      <c r="E146" s="61"/>
    </row>
    <row r="147" spans="5:5" x14ac:dyDescent="0.25">
      <c r="E147" s="61"/>
    </row>
    <row r="148" spans="5:5" x14ac:dyDescent="0.25">
      <c r="E148" s="61"/>
    </row>
    <row r="149" spans="5:5" x14ac:dyDescent="0.25">
      <c r="E149" s="61"/>
    </row>
    <row r="150" spans="5:5" x14ac:dyDescent="0.25">
      <c r="E150" s="61"/>
    </row>
    <row r="151" spans="5:5" x14ac:dyDescent="0.25">
      <c r="E151" s="61"/>
    </row>
    <row r="152" spans="5:5" x14ac:dyDescent="0.25">
      <c r="E152" s="61"/>
    </row>
  </sheetData>
  <mergeCells count="107">
    <mergeCell ref="B10:C10"/>
    <mergeCell ref="D113:AA113"/>
    <mergeCell ref="F6:K6"/>
    <mergeCell ref="A6:A7"/>
    <mergeCell ref="B6:B7"/>
    <mergeCell ref="C6:C7"/>
    <mergeCell ref="D6:D7"/>
    <mergeCell ref="E6:E7"/>
    <mergeCell ref="M12:N12"/>
    <mergeCell ref="M13:N13"/>
    <mergeCell ref="M14:N14"/>
    <mergeCell ref="M15:N15"/>
    <mergeCell ref="M16:N16"/>
    <mergeCell ref="M79:N79"/>
    <mergeCell ref="M84:N84"/>
    <mergeCell ref="M94:N94"/>
    <mergeCell ref="M26:N26"/>
    <mergeCell ref="M37:N37"/>
    <mergeCell ref="M43:N43"/>
    <mergeCell ref="M17:N17"/>
    <mergeCell ref="M18:N18"/>
    <mergeCell ref="M19:N19"/>
    <mergeCell ref="M20:N20"/>
    <mergeCell ref="M21:N21"/>
    <mergeCell ref="E2:L2"/>
    <mergeCell ref="M2:O2"/>
    <mergeCell ref="M6:O7"/>
    <mergeCell ref="M9:O9"/>
    <mergeCell ref="M11:N11"/>
    <mergeCell ref="M28:N28"/>
    <mergeCell ref="M29:N29"/>
    <mergeCell ref="M30:N30"/>
    <mergeCell ref="M31:N31"/>
    <mergeCell ref="M32:N32"/>
    <mergeCell ref="M22:N22"/>
    <mergeCell ref="M23:N23"/>
    <mergeCell ref="M24:N24"/>
    <mergeCell ref="M25:N25"/>
    <mergeCell ref="M27:N27"/>
    <mergeCell ref="M39:N39"/>
    <mergeCell ref="M40:N40"/>
    <mergeCell ref="M41:N41"/>
    <mergeCell ref="M42:N42"/>
    <mergeCell ref="M44:N44"/>
    <mergeCell ref="M33:N33"/>
    <mergeCell ref="M34:N34"/>
    <mergeCell ref="M35:N35"/>
    <mergeCell ref="M36:N36"/>
    <mergeCell ref="M38:N38"/>
    <mergeCell ref="M50:N50"/>
    <mergeCell ref="M51:N51"/>
    <mergeCell ref="M52:N52"/>
    <mergeCell ref="M53:N53"/>
    <mergeCell ref="M54:N54"/>
    <mergeCell ref="M45:N45"/>
    <mergeCell ref="M46:N46"/>
    <mergeCell ref="M47:N47"/>
    <mergeCell ref="M48:N48"/>
    <mergeCell ref="M49:N49"/>
    <mergeCell ref="M59:N59"/>
    <mergeCell ref="M60:N60"/>
    <mergeCell ref="M61:N61"/>
    <mergeCell ref="M62:N62"/>
    <mergeCell ref="M55:N55"/>
    <mergeCell ref="M56:N56"/>
    <mergeCell ref="M57:N57"/>
    <mergeCell ref="M58:N58"/>
    <mergeCell ref="M68:N68"/>
    <mergeCell ref="M69:N69"/>
    <mergeCell ref="M70:N70"/>
    <mergeCell ref="M71:N71"/>
    <mergeCell ref="M72:N72"/>
    <mergeCell ref="M63:N63"/>
    <mergeCell ref="M64:N64"/>
    <mergeCell ref="M65:N65"/>
    <mergeCell ref="M66:N66"/>
    <mergeCell ref="M67:N67"/>
    <mergeCell ref="M77:N77"/>
    <mergeCell ref="M78:N78"/>
    <mergeCell ref="M80:N80"/>
    <mergeCell ref="M81:N81"/>
    <mergeCell ref="M82:N82"/>
    <mergeCell ref="M73:N73"/>
    <mergeCell ref="M74:N74"/>
    <mergeCell ref="M75:N75"/>
    <mergeCell ref="M76:N76"/>
    <mergeCell ref="M89:N89"/>
    <mergeCell ref="M90:N90"/>
    <mergeCell ref="M91:N91"/>
    <mergeCell ref="M92:N92"/>
    <mergeCell ref="M93:N93"/>
    <mergeCell ref="M83:N83"/>
    <mergeCell ref="M85:N85"/>
    <mergeCell ref="M86:N86"/>
    <mergeCell ref="M87:N87"/>
    <mergeCell ref="M88:N88"/>
    <mergeCell ref="M105:N105"/>
    <mergeCell ref="M100:N100"/>
    <mergeCell ref="M101:N101"/>
    <mergeCell ref="M102:N102"/>
    <mergeCell ref="M103:N103"/>
    <mergeCell ref="M104:N104"/>
    <mergeCell ref="M95:N95"/>
    <mergeCell ref="M96:N96"/>
    <mergeCell ref="M97:N97"/>
    <mergeCell ref="M98:N98"/>
    <mergeCell ref="M99:N9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fitToHeight="0" orientation="landscape" r:id="rId1"/>
  <headerFooter>
    <oddHeader>&amp;R&amp;G</oddHeader>
    <oddFooter>&amp;C&amp;F&amp;R&amp;P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65"/>
  <sheetViews>
    <sheetView view="pageBreakPreview" topLeftCell="A7" zoomScaleNormal="70" zoomScaleSheetLayoutView="100" workbookViewId="0">
      <selection activeCell="I14" sqref="I14"/>
    </sheetView>
  </sheetViews>
  <sheetFormatPr defaultRowHeight="12.75" x14ac:dyDescent="0.2"/>
  <cols>
    <col min="1" max="1" width="14.7109375" style="101" customWidth="1"/>
    <col min="2" max="2" width="29.7109375" style="199" customWidth="1"/>
    <col min="3" max="3" width="57.140625" style="101" customWidth="1"/>
    <col min="4" max="4" width="20.7109375" style="200" customWidth="1"/>
    <col min="5" max="5" width="25.7109375" style="101" customWidth="1"/>
    <col min="6" max="11" width="5.7109375" style="101" customWidth="1"/>
    <col min="12" max="12" width="5.28515625" style="101" customWidth="1"/>
    <col min="13" max="13" width="4.140625" style="101" customWidth="1"/>
    <col min="14" max="16384" width="9.140625" style="101"/>
  </cols>
  <sheetData>
    <row r="1" spans="1:14" s="1" customFormat="1" ht="24.75" customHeight="1" x14ac:dyDescent="0.3">
      <c r="A1" s="237" t="s">
        <v>0</v>
      </c>
      <c r="B1" s="224" t="s">
        <v>74</v>
      </c>
      <c r="C1" s="225"/>
      <c r="D1" s="226"/>
      <c r="E1" s="227"/>
      <c r="F1" s="226"/>
      <c r="G1" s="226"/>
      <c r="H1" s="223"/>
      <c r="I1" s="228"/>
      <c r="J1" s="223" t="s">
        <v>1</v>
      </c>
      <c r="K1" s="327"/>
      <c r="L1" s="328"/>
      <c r="M1" s="329"/>
      <c r="N1" s="75"/>
    </row>
    <row r="2" spans="1:14" s="1" customFormat="1" ht="21" thickBot="1" x14ac:dyDescent="0.25">
      <c r="A2" s="238" t="s">
        <v>2</v>
      </c>
      <c r="B2" s="231" t="s">
        <v>80</v>
      </c>
      <c r="C2" s="232"/>
      <c r="D2" s="233"/>
      <c r="E2" s="234"/>
      <c r="F2" s="234"/>
      <c r="G2" s="234"/>
      <c r="H2" s="234"/>
      <c r="I2" s="234"/>
      <c r="J2" s="240" t="s">
        <v>3</v>
      </c>
      <c r="K2" s="307" t="s">
        <v>79</v>
      </c>
      <c r="L2" s="308"/>
      <c r="M2" s="309"/>
      <c r="N2" s="80"/>
    </row>
    <row r="3" spans="1:14" s="1" customFormat="1" ht="9" customHeight="1" thickBot="1" x14ac:dyDescent="0.35">
      <c r="A3" s="65"/>
      <c r="B3" s="81"/>
      <c r="C3" s="66"/>
      <c r="D3" s="170"/>
      <c r="E3" s="66"/>
      <c r="F3" s="66"/>
      <c r="G3" s="66"/>
      <c r="H3" s="67"/>
      <c r="I3" s="67"/>
      <c r="J3" s="67"/>
      <c r="K3" s="128"/>
      <c r="L3" s="128"/>
      <c r="M3" s="128"/>
      <c r="N3" s="75"/>
    </row>
    <row r="4" spans="1:14" s="1" customFormat="1" ht="21" thickBot="1" x14ac:dyDescent="0.25">
      <c r="A4" s="249" t="s">
        <v>208</v>
      </c>
      <c r="B4" s="241"/>
      <c r="C4" s="242"/>
      <c r="D4" s="243"/>
      <c r="E4" s="244"/>
      <c r="F4" s="244"/>
      <c r="G4" s="244"/>
      <c r="H4" s="244"/>
      <c r="I4" s="244"/>
      <c r="J4" s="245"/>
      <c r="K4" s="246"/>
      <c r="L4" s="247"/>
      <c r="M4" s="248"/>
      <c r="N4" s="80"/>
    </row>
    <row r="5" spans="1:14" s="1" customFormat="1" ht="9" customHeight="1" thickBot="1" x14ac:dyDescent="0.35">
      <c r="A5" s="65"/>
      <c r="B5" s="81"/>
      <c r="C5" s="66"/>
      <c r="D5" s="170"/>
      <c r="E5" s="66"/>
      <c r="F5" s="66"/>
      <c r="G5" s="66"/>
      <c r="H5" s="67"/>
      <c r="I5" s="67"/>
      <c r="J5" s="67"/>
      <c r="K5" s="128"/>
      <c r="L5" s="128"/>
      <c r="M5" s="128"/>
      <c r="N5" s="75"/>
    </row>
    <row r="6" spans="1:14" ht="18" customHeight="1" x14ac:dyDescent="0.25">
      <c r="A6" s="330"/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2"/>
    </row>
    <row r="7" spans="1:14" ht="16.5" x14ac:dyDescent="0.3">
      <c r="A7" s="239" t="s">
        <v>157</v>
      </c>
      <c r="B7" s="235" t="s">
        <v>153</v>
      </c>
      <c r="C7" s="236" t="s">
        <v>158</v>
      </c>
      <c r="D7" s="236" t="s">
        <v>159</v>
      </c>
      <c r="E7" s="236" t="s">
        <v>160</v>
      </c>
      <c r="F7" s="235" t="s">
        <v>156</v>
      </c>
      <c r="G7" s="217"/>
      <c r="H7" s="217"/>
      <c r="I7" s="217"/>
      <c r="J7" s="217"/>
      <c r="K7" s="217"/>
      <c r="L7" s="218">
        <f>SUM(L9:L24)</f>
        <v>1547</v>
      </c>
      <c r="M7" s="219"/>
    </row>
    <row r="8" spans="1:14" ht="18" customHeight="1" thickBot="1" x14ac:dyDescent="0.35">
      <c r="A8" s="214"/>
      <c r="B8" s="215"/>
      <c r="C8" s="216"/>
      <c r="D8" s="216"/>
      <c r="E8" s="216"/>
      <c r="F8" s="220" t="s">
        <v>161</v>
      </c>
      <c r="G8" s="221" t="s">
        <v>162</v>
      </c>
      <c r="H8" s="221" t="s">
        <v>163</v>
      </c>
      <c r="I8" s="221" t="s">
        <v>164</v>
      </c>
      <c r="J8" s="221" t="s">
        <v>165</v>
      </c>
      <c r="K8" s="221" t="s">
        <v>166</v>
      </c>
      <c r="L8" s="216" t="s">
        <v>145</v>
      </c>
      <c r="M8" s="222"/>
    </row>
    <row r="9" spans="1:14" ht="80.099999999999994" customHeight="1" x14ac:dyDescent="0.2">
      <c r="A9" s="205" t="s">
        <v>94</v>
      </c>
      <c r="B9" s="206" t="s">
        <v>167</v>
      </c>
      <c r="C9" s="207" t="s">
        <v>168</v>
      </c>
      <c r="D9" s="208" t="s">
        <v>169</v>
      </c>
      <c r="E9" s="209"/>
      <c r="F9" s="210">
        <v>0</v>
      </c>
      <c r="G9" s="211">
        <v>23</v>
      </c>
      <c r="H9" s="211">
        <v>34</v>
      </c>
      <c r="I9" s="211">
        <v>45</v>
      </c>
      <c r="J9" s="211">
        <v>33</v>
      </c>
      <c r="K9" s="211">
        <v>1</v>
      </c>
      <c r="L9" s="212">
        <f t="shared" ref="L9:L24" si="0">SUM(F9:K9)</f>
        <v>136</v>
      </c>
      <c r="M9" s="213" t="s">
        <v>147</v>
      </c>
    </row>
    <row r="10" spans="1:14" ht="80.099999999999994" customHeight="1" x14ac:dyDescent="0.2">
      <c r="A10" s="186" t="s">
        <v>96</v>
      </c>
      <c r="B10" s="187" t="s">
        <v>97</v>
      </c>
      <c r="C10" s="90" t="s">
        <v>170</v>
      </c>
      <c r="D10" s="188" t="s">
        <v>169</v>
      </c>
      <c r="E10" s="189"/>
      <c r="F10" s="190">
        <v>2</v>
      </c>
      <c r="G10" s="191">
        <v>42</v>
      </c>
      <c r="H10" s="191">
        <v>53</v>
      </c>
      <c r="I10" s="191">
        <v>52</v>
      </c>
      <c r="J10" s="191">
        <v>45</v>
      </c>
      <c r="K10" s="191">
        <v>3</v>
      </c>
      <c r="L10" s="192">
        <f t="shared" si="0"/>
        <v>197</v>
      </c>
      <c r="M10" s="193" t="s">
        <v>147</v>
      </c>
    </row>
    <row r="11" spans="1:14" ht="80.099999999999994" customHeight="1" x14ac:dyDescent="0.2">
      <c r="A11" s="194" t="s">
        <v>171</v>
      </c>
      <c r="B11" s="187" t="s">
        <v>172</v>
      </c>
      <c r="C11" s="90" t="s">
        <v>173</v>
      </c>
      <c r="D11" s="188" t="s">
        <v>169</v>
      </c>
      <c r="E11" s="189"/>
      <c r="F11" s="190">
        <v>0</v>
      </c>
      <c r="G11" s="191">
        <v>0</v>
      </c>
      <c r="H11" s="191">
        <v>2</v>
      </c>
      <c r="I11" s="191">
        <v>1</v>
      </c>
      <c r="J11" s="191">
        <v>2</v>
      </c>
      <c r="K11" s="191">
        <v>0</v>
      </c>
      <c r="L11" s="192">
        <f t="shared" si="0"/>
        <v>5</v>
      </c>
      <c r="M11" s="193" t="s">
        <v>147</v>
      </c>
    </row>
    <row r="12" spans="1:14" s="103" customFormat="1" ht="80.099999999999994" customHeight="1" x14ac:dyDescent="0.2">
      <c r="A12" s="186" t="s">
        <v>108</v>
      </c>
      <c r="B12" s="187" t="s">
        <v>109</v>
      </c>
      <c r="C12" s="90" t="s">
        <v>174</v>
      </c>
      <c r="D12" s="188" t="s">
        <v>169</v>
      </c>
      <c r="E12" s="195"/>
      <c r="F12" s="196">
        <v>0</v>
      </c>
      <c r="G12" s="197">
        <v>3</v>
      </c>
      <c r="H12" s="197">
        <v>22</v>
      </c>
      <c r="I12" s="197">
        <v>24</v>
      </c>
      <c r="J12" s="197">
        <v>22</v>
      </c>
      <c r="K12" s="197">
        <v>0</v>
      </c>
      <c r="L12" s="192">
        <f t="shared" si="0"/>
        <v>71</v>
      </c>
      <c r="M12" s="193" t="s">
        <v>147</v>
      </c>
    </row>
    <row r="13" spans="1:14" ht="80.099999999999994" customHeight="1" x14ac:dyDescent="0.2">
      <c r="A13" s="186" t="s">
        <v>175</v>
      </c>
      <c r="B13" s="187" t="s">
        <v>176</v>
      </c>
      <c r="C13" s="90" t="s">
        <v>177</v>
      </c>
      <c r="D13" s="188" t="s">
        <v>169</v>
      </c>
      <c r="E13" s="198"/>
      <c r="F13" s="190">
        <v>0</v>
      </c>
      <c r="G13" s="191">
        <v>5</v>
      </c>
      <c r="H13" s="191">
        <v>18</v>
      </c>
      <c r="I13" s="191">
        <v>19</v>
      </c>
      <c r="J13" s="191">
        <v>17</v>
      </c>
      <c r="K13" s="191">
        <v>0</v>
      </c>
      <c r="L13" s="192">
        <f t="shared" si="0"/>
        <v>59</v>
      </c>
      <c r="M13" s="193" t="s">
        <v>147</v>
      </c>
    </row>
    <row r="14" spans="1:14" ht="80.099999999999994" customHeight="1" x14ac:dyDescent="0.2">
      <c r="A14" s="186" t="s">
        <v>82</v>
      </c>
      <c r="B14" s="187" t="s">
        <v>83</v>
      </c>
      <c r="C14" s="90" t="s">
        <v>178</v>
      </c>
      <c r="D14" s="188" t="s">
        <v>169</v>
      </c>
      <c r="E14" s="198"/>
      <c r="F14" s="190">
        <v>2</v>
      </c>
      <c r="G14" s="191">
        <v>82</v>
      </c>
      <c r="H14" s="191">
        <v>110</v>
      </c>
      <c r="I14" s="191">
        <v>117</v>
      </c>
      <c r="J14" s="191">
        <v>99</v>
      </c>
      <c r="K14" s="191">
        <v>3</v>
      </c>
      <c r="L14" s="192">
        <f t="shared" si="0"/>
        <v>413</v>
      </c>
      <c r="M14" s="193" t="s">
        <v>147</v>
      </c>
    </row>
    <row r="15" spans="1:14" ht="80.099999999999994" customHeight="1" x14ac:dyDescent="0.2">
      <c r="A15" s="186" t="s">
        <v>90</v>
      </c>
      <c r="B15" s="187" t="s">
        <v>91</v>
      </c>
      <c r="C15" s="90" t="s">
        <v>179</v>
      </c>
      <c r="D15" s="188" t="s">
        <v>169</v>
      </c>
      <c r="E15" s="198"/>
      <c r="F15" s="190">
        <v>0</v>
      </c>
      <c r="G15" s="191">
        <v>11</v>
      </c>
      <c r="H15" s="191">
        <v>23</v>
      </c>
      <c r="I15" s="191">
        <v>22</v>
      </c>
      <c r="J15" s="191">
        <v>24</v>
      </c>
      <c r="K15" s="191">
        <v>1</v>
      </c>
      <c r="L15" s="192">
        <f t="shared" si="0"/>
        <v>81</v>
      </c>
      <c r="M15" s="193" t="s">
        <v>147</v>
      </c>
    </row>
    <row r="16" spans="1:14" ht="80.099999999999994" customHeight="1" x14ac:dyDescent="0.2">
      <c r="A16" s="186" t="s">
        <v>180</v>
      </c>
      <c r="B16" s="187" t="s">
        <v>181</v>
      </c>
      <c r="C16" s="90" t="s">
        <v>206</v>
      </c>
      <c r="D16" s="188" t="s">
        <v>169</v>
      </c>
      <c r="E16" s="198"/>
      <c r="F16" s="190">
        <v>0</v>
      </c>
      <c r="G16" s="191">
        <v>9</v>
      </c>
      <c r="H16" s="191">
        <v>6</v>
      </c>
      <c r="I16" s="191">
        <v>6</v>
      </c>
      <c r="J16" s="191">
        <v>8</v>
      </c>
      <c r="K16" s="191">
        <v>1</v>
      </c>
      <c r="L16" s="192">
        <f t="shared" si="0"/>
        <v>30</v>
      </c>
      <c r="M16" s="193" t="s">
        <v>147</v>
      </c>
    </row>
    <row r="17" spans="1:13" ht="80.099999999999994" customHeight="1" x14ac:dyDescent="0.2">
      <c r="A17" s="186" t="s">
        <v>118</v>
      </c>
      <c r="B17" s="187" t="s">
        <v>182</v>
      </c>
      <c r="C17" s="90" t="s">
        <v>183</v>
      </c>
      <c r="D17" s="188" t="s">
        <v>169</v>
      </c>
      <c r="E17" s="198"/>
      <c r="F17" s="190">
        <v>0</v>
      </c>
      <c r="G17" s="191">
        <v>5</v>
      </c>
      <c r="H17" s="191">
        <v>18</v>
      </c>
      <c r="I17" s="191">
        <v>19</v>
      </c>
      <c r="J17" s="191">
        <v>17</v>
      </c>
      <c r="K17" s="191">
        <v>0</v>
      </c>
      <c r="L17" s="192">
        <f t="shared" si="0"/>
        <v>59</v>
      </c>
      <c r="M17" s="193" t="s">
        <v>147</v>
      </c>
    </row>
    <row r="18" spans="1:13" ht="80.099999999999994" customHeight="1" x14ac:dyDescent="0.2">
      <c r="A18" s="186" t="s">
        <v>84</v>
      </c>
      <c r="B18" s="187" t="s">
        <v>85</v>
      </c>
      <c r="C18" s="90" t="s">
        <v>184</v>
      </c>
      <c r="D18" s="188" t="s">
        <v>169</v>
      </c>
      <c r="E18" s="189"/>
      <c r="F18" s="190">
        <v>0</v>
      </c>
      <c r="G18" s="191">
        <v>17</v>
      </c>
      <c r="H18" s="191">
        <v>25</v>
      </c>
      <c r="I18" s="191">
        <v>23</v>
      </c>
      <c r="J18" s="191">
        <v>25</v>
      </c>
      <c r="K18" s="191">
        <v>1</v>
      </c>
      <c r="L18" s="192">
        <f t="shared" si="0"/>
        <v>91</v>
      </c>
      <c r="M18" s="193" t="s">
        <v>147</v>
      </c>
    </row>
    <row r="19" spans="1:13" ht="80.099999999999994" customHeight="1" x14ac:dyDescent="0.2">
      <c r="A19" s="186" t="s">
        <v>92</v>
      </c>
      <c r="B19" s="187" t="s">
        <v>93</v>
      </c>
      <c r="C19" s="90" t="s">
        <v>185</v>
      </c>
      <c r="D19" s="188" t="s">
        <v>169</v>
      </c>
      <c r="E19" s="189"/>
      <c r="F19" s="190">
        <v>0</v>
      </c>
      <c r="G19" s="191">
        <v>11</v>
      </c>
      <c r="H19" s="191">
        <v>23</v>
      </c>
      <c r="I19" s="191">
        <v>22</v>
      </c>
      <c r="J19" s="191">
        <v>24</v>
      </c>
      <c r="K19" s="191">
        <v>1</v>
      </c>
      <c r="L19" s="192">
        <f t="shared" si="0"/>
        <v>81</v>
      </c>
      <c r="M19" s="193" t="s">
        <v>147</v>
      </c>
    </row>
    <row r="20" spans="1:13" ht="80.099999999999994" customHeight="1" x14ac:dyDescent="0.2">
      <c r="A20" s="186" t="s">
        <v>98</v>
      </c>
      <c r="B20" s="187" t="s">
        <v>99</v>
      </c>
      <c r="C20" s="90" t="s">
        <v>186</v>
      </c>
      <c r="D20" s="188" t="s">
        <v>169</v>
      </c>
      <c r="E20" s="189"/>
      <c r="F20" s="190">
        <v>0</v>
      </c>
      <c r="G20" s="191">
        <v>25</v>
      </c>
      <c r="H20" s="191">
        <v>16</v>
      </c>
      <c r="I20" s="191">
        <v>21</v>
      </c>
      <c r="J20" s="191">
        <v>20</v>
      </c>
      <c r="K20" s="191">
        <v>1</v>
      </c>
      <c r="L20" s="192">
        <f t="shared" si="0"/>
        <v>83</v>
      </c>
      <c r="M20" s="193" t="s">
        <v>147</v>
      </c>
    </row>
    <row r="21" spans="1:13" s="103" customFormat="1" ht="80.099999999999994" customHeight="1" x14ac:dyDescent="0.2">
      <c r="A21" s="186" t="s">
        <v>86</v>
      </c>
      <c r="B21" s="187" t="s">
        <v>87</v>
      </c>
      <c r="C21" s="90" t="s">
        <v>187</v>
      </c>
      <c r="D21" s="188" t="s">
        <v>169</v>
      </c>
      <c r="E21" s="195"/>
      <c r="F21" s="196">
        <v>0</v>
      </c>
      <c r="G21" s="197">
        <v>17</v>
      </c>
      <c r="H21" s="197">
        <v>25</v>
      </c>
      <c r="I21" s="197">
        <v>23</v>
      </c>
      <c r="J21" s="197">
        <v>25</v>
      </c>
      <c r="K21" s="197">
        <v>1</v>
      </c>
      <c r="L21" s="192">
        <f t="shared" si="0"/>
        <v>91</v>
      </c>
      <c r="M21" s="193" t="s">
        <v>147</v>
      </c>
    </row>
    <row r="22" spans="1:13" ht="80.099999999999994" customHeight="1" x14ac:dyDescent="0.2">
      <c r="A22" s="186" t="s">
        <v>100</v>
      </c>
      <c r="B22" s="187" t="s">
        <v>101</v>
      </c>
      <c r="C22" s="90" t="s">
        <v>188</v>
      </c>
      <c r="D22" s="188" t="s">
        <v>189</v>
      </c>
      <c r="E22" s="189"/>
      <c r="F22" s="190">
        <v>0</v>
      </c>
      <c r="G22" s="191">
        <v>10</v>
      </c>
      <c r="H22" s="191">
        <v>30</v>
      </c>
      <c r="I22" s="191">
        <v>30</v>
      </c>
      <c r="J22" s="191">
        <v>29</v>
      </c>
      <c r="K22" s="191">
        <v>1</v>
      </c>
      <c r="L22" s="192">
        <f t="shared" si="0"/>
        <v>100</v>
      </c>
      <c r="M22" s="193" t="s">
        <v>147</v>
      </c>
    </row>
    <row r="23" spans="1:13" ht="80.099999999999994" customHeight="1" x14ac:dyDescent="0.2">
      <c r="A23" s="186">
        <v>24</v>
      </c>
      <c r="B23" s="187" t="s">
        <v>204</v>
      </c>
      <c r="C23" s="90" t="s">
        <v>205</v>
      </c>
      <c r="D23" s="188" t="s">
        <v>169</v>
      </c>
      <c r="E23" s="189"/>
      <c r="F23" s="190">
        <v>0</v>
      </c>
      <c r="G23" s="191">
        <v>2</v>
      </c>
      <c r="H23" s="191">
        <v>0</v>
      </c>
      <c r="I23" s="191">
        <v>1</v>
      </c>
      <c r="J23" s="191">
        <v>3</v>
      </c>
      <c r="K23" s="191">
        <v>0</v>
      </c>
      <c r="L23" s="192">
        <f t="shared" si="0"/>
        <v>6</v>
      </c>
      <c r="M23" s="193" t="s">
        <v>147</v>
      </c>
    </row>
    <row r="24" spans="1:13" ht="80.099999999999994" customHeight="1" x14ac:dyDescent="0.2">
      <c r="A24" s="186">
        <v>25</v>
      </c>
      <c r="B24" s="187" t="s">
        <v>190</v>
      </c>
      <c r="C24" s="90" t="s">
        <v>197</v>
      </c>
      <c r="D24" s="188" t="s">
        <v>169</v>
      </c>
      <c r="E24" s="189"/>
      <c r="F24" s="190">
        <v>0</v>
      </c>
      <c r="G24" s="191">
        <v>6</v>
      </c>
      <c r="H24" s="191">
        <v>10</v>
      </c>
      <c r="I24" s="191">
        <v>16</v>
      </c>
      <c r="J24" s="191">
        <v>12</v>
      </c>
      <c r="K24" s="191">
        <v>0</v>
      </c>
      <c r="L24" s="192">
        <f t="shared" si="0"/>
        <v>44</v>
      </c>
      <c r="M24" s="193" t="s">
        <v>147</v>
      </c>
    </row>
    <row r="25" spans="1:13" ht="18" customHeight="1" x14ac:dyDescent="0.2"/>
    <row r="26" spans="1:13" ht="18" customHeight="1" x14ac:dyDescent="0.3">
      <c r="B26" s="201" t="s">
        <v>191</v>
      </c>
      <c r="C26" s="202" t="s">
        <v>198</v>
      </c>
    </row>
    <row r="27" spans="1:13" ht="18" customHeight="1" x14ac:dyDescent="0.3">
      <c r="B27" s="201"/>
      <c r="C27" s="202" t="s">
        <v>200</v>
      </c>
    </row>
    <row r="28" spans="1:13" ht="18" customHeight="1" x14ac:dyDescent="0.3">
      <c r="B28" s="201"/>
      <c r="C28" s="203" t="s">
        <v>199</v>
      </c>
    </row>
    <row r="29" spans="1:13" ht="18" customHeight="1" x14ac:dyDescent="0.3">
      <c r="B29" s="201"/>
      <c r="C29" s="203"/>
    </row>
    <row r="30" spans="1:13" ht="18" customHeight="1" x14ac:dyDescent="0.2"/>
    <row r="31" spans="1:13" ht="18" customHeight="1" x14ac:dyDescent="0.2"/>
    <row r="32" spans="1:13" ht="138.75" customHeight="1" x14ac:dyDescent="0.2"/>
    <row r="33" spans="4:17" ht="409.6" customHeight="1" x14ac:dyDescent="0.2"/>
    <row r="34" spans="4:17" ht="18" customHeight="1" x14ac:dyDescent="0.3">
      <c r="D34" s="333"/>
      <c r="E34" s="334"/>
      <c r="F34" s="334"/>
      <c r="G34" s="334"/>
      <c r="H34" s="334"/>
      <c r="I34" s="334"/>
      <c r="J34" s="334"/>
      <c r="K34" s="334"/>
      <c r="L34" s="334"/>
      <c r="M34" s="334"/>
      <c r="N34" s="334"/>
      <c r="O34" s="334"/>
      <c r="P34" s="334"/>
      <c r="Q34" s="334"/>
    </row>
    <row r="35" spans="4:17" ht="18" customHeight="1" x14ac:dyDescent="0.2"/>
    <row r="36" spans="4:17" ht="18" customHeight="1" x14ac:dyDescent="0.2"/>
    <row r="37" spans="4:17" ht="18" customHeight="1" x14ac:dyDescent="0.2"/>
    <row r="38" spans="4:17" ht="18" customHeight="1" x14ac:dyDescent="0.2"/>
    <row r="39" spans="4:17" ht="18" customHeight="1" x14ac:dyDescent="0.2"/>
    <row r="40" spans="4:17" ht="18" customHeight="1" x14ac:dyDescent="0.2"/>
    <row r="41" spans="4:17" ht="18" customHeight="1" x14ac:dyDescent="0.2"/>
    <row r="42" spans="4:17" ht="18" customHeight="1" x14ac:dyDescent="0.2"/>
    <row r="43" spans="4:17" ht="18" customHeight="1" x14ac:dyDescent="0.2"/>
    <row r="44" spans="4:17" ht="18" customHeight="1" x14ac:dyDescent="0.2"/>
    <row r="45" spans="4:17" ht="18" customHeight="1" x14ac:dyDescent="0.2"/>
    <row r="46" spans="4:17" ht="18" customHeight="1" x14ac:dyDescent="0.2"/>
    <row r="47" spans="4:17" ht="18" customHeight="1" x14ac:dyDescent="0.2"/>
    <row r="48" spans="4:17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</sheetData>
  <mergeCells count="4">
    <mergeCell ref="K2:M2"/>
    <mergeCell ref="K1:M1"/>
    <mergeCell ref="A6:M6"/>
    <mergeCell ref="D34:Q34"/>
  </mergeCells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>
    <oddFooter>Stránka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5"/>
  <sheetViews>
    <sheetView topLeftCell="B1" zoomScaleNormal="100" workbookViewId="0">
      <selection activeCell="O8" sqref="O8:U8"/>
      <pivotSelection pane="bottomRight" showHeader="1" extendable="1" axis="axisRow" max="17" activeRow="7" activeCol="14" previousRow="7" previousCol="14" click="1" r:id="rId1">
        <pivotArea dataOnly="0" fieldPosition="0">
          <references count="1">
            <reference field="0" count="1">
              <x v="0"/>
            </reference>
          </references>
        </pivotArea>
      </pivotSelection>
    </sheetView>
  </sheetViews>
  <sheetFormatPr defaultRowHeight="15" x14ac:dyDescent="0.25"/>
  <cols>
    <col min="2" max="2" width="16.140625" customWidth="1"/>
    <col min="3" max="4" width="9.140625" customWidth="1"/>
    <col min="10" max="10" width="9.140625" customWidth="1"/>
    <col min="14" max="14" width="5.28515625" customWidth="1"/>
    <col min="15" max="15" width="15.7109375" customWidth="1"/>
    <col min="16" max="20" width="12.28515625" customWidth="1"/>
    <col min="21" max="21" width="15.28515625" customWidth="1"/>
  </cols>
  <sheetData>
    <row r="1" spans="1:21" ht="20.25" customHeight="1" thickBot="1" x14ac:dyDescent="0.3">
      <c r="A1" s="182" t="s">
        <v>152</v>
      </c>
      <c r="B1" s="182" t="s">
        <v>153</v>
      </c>
      <c r="C1" s="182" t="s">
        <v>68</v>
      </c>
      <c r="D1" s="182" t="s">
        <v>151</v>
      </c>
      <c r="E1" s="183" t="s">
        <v>140</v>
      </c>
      <c r="F1" s="184" t="s">
        <v>141</v>
      </c>
      <c r="G1" s="184" t="s">
        <v>142</v>
      </c>
      <c r="H1" s="184" t="s">
        <v>143</v>
      </c>
      <c r="I1" s="184" t="s">
        <v>144</v>
      </c>
      <c r="J1" s="182" t="s">
        <v>154</v>
      </c>
      <c r="K1" s="182" t="s">
        <v>145</v>
      </c>
      <c r="L1" s="185" t="s">
        <v>155</v>
      </c>
    </row>
    <row r="2" spans="1:21" x14ac:dyDescent="0.25">
      <c r="A2" t="s">
        <v>127</v>
      </c>
      <c r="E2">
        <v>5</v>
      </c>
      <c r="F2">
        <v>2</v>
      </c>
      <c r="G2">
        <v>1</v>
      </c>
      <c r="H2">
        <v>1</v>
      </c>
      <c r="I2">
        <v>0</v>
      </c>
      <c r="J2">
        <v>9</v>
      </c>
      <c r="L2" t="s">
        <v>147</v>
      </c>
    </row>
    <row r="3" spans="1:21" x14ac:dyDescent="0.25">
      <c r="A3" t="s">
        <v>82</v>
      </c>
      <c r="B3" t="s">
        <v>83</v>
      </c>
      <c r="C3">
        <v>1</v>
      </c>
      <c r="E3">
        <v>5</v>
      </c>
      <c r="F3">
        <v>2</v>
      </c>
      <c r="G3">
        <v>1</v>
      </c>
      <c r="H3">
        <v>1</v>
      </c>
      <c r="I3">
        <v>0</v>
      </c>
      <c r="K3">
        <v>9</v>
      </c>
      <c r="L3" t="s">
        <v>147</v>
      </c>
    </row>
    <row r="4" spans="1:21" x14ac:dyDescent="0.25">
      <c r="A4" t="s">
        <v>84</v>
      </c>
      <c r="B4" t="s">
        <v>85</v>
      </c>
      <c r="C4">
        <v>1</v>
      </c>
      <c r="E4">
        <v>5</v>
      </c>
      <c r="F4">
        <v>2</v>
      </c>
      <c r="G4">
        <v>1</v>
      </c>
      <c r="H4">
        <v>1</v>
      </c>
      <c r="I4">
        <v>0</v>
      </c>
      <c r="K4">
        <v>9</v>
      </c>
      <c r="L4" t="s">
        <v>147</v>
      </c>
    </row>
    <row r="5" spans="1:21" x14ac:dyDescent="0.25">
      <c r="A5" t="s">
        <v>86</v>
      </c>
      <c r="B5" t="s">
        <v>87</v>
      </c>
      <c r="C5">
        <v>1</v>
      </c>
      <c r="E5">
        <v>5</v>
      </c>
      <c r="F5">
        <v>2</v>
      </c>
      <c r="G5">
        <v>1</v>
      </c>
      <c r="H5">
        <v>1</v>
      </c>
      <c r="I5">
        <v>0</v>
      </c>
      <c r="K5">
        <v>9</v>
      </c>
    </row>
    <row r="6" spans="1:21" x14ac:dyDescent="0.25">
      <c r="A6" t="s">
        <v>126</v>
      </c>
      <c r="E6">
        <v>9</v>
      </c>
      <c r="F6">
        <v>4</v>
      </c>
      <c r="G6">
        <v>4</v>
      </c>
      <c r="H6">
        <v>3</v>
      </c>
      <c r="I6">
        <v>1</v>
      </c>
      <c r="J6">
        <v>21</v>
      </c>
      <c r="L6" t="s">
        <v>147</v>
      </c>
    </row>
    <row r="7" spans="1:21" x14ac:dyDescent="0.25">
      <c r="A7" t="s">
        <v>82</v>
      </c>
      <c r="B7" t="s">
        <v>83</v>
      </c>
      <c r="C7">
        <v>1</v>
      </c>
      <c r="E7">
        <v>9</v>
      </c>
      <c r="F7">
        <v>4</v>
      </c>
      <c r="G7">
        <v>4</v>
      </c>
      <c r="H7">
        <v>3</v>
      </c>
      <c r="I7">
        <v>1</v>
      </c>
      <c r="K7">
        <v>21</v>
      </c>
      <c r="L7" t="s">
        <v>147</v>
      </c>
      <c r="O7" s="179" t="s">
        <v>148</v>
      </c>
      <c r="P7" t="s">
        <v>192</v>
      </c>
      <c r="Q7" t="s">
        <v>193</v>
      </c>
      <c r="R7" t="s">
        <v>194</v>
      </c>
      <c r="S7" t="s">
        <v>195</v>
      </c>
      <c r="T7" t="s">
        <v>196</v>
      </c>
      <c r="U7" t="s">
        <v>150</v>
      </c>
    </row>
    <row r="8" spans="1:21" x14ac:dyDescent="0.25">
      <c r="A8" t="s">
        <v>90</v>
      </c>
      <c r="B8" t="s">
        <v>91</v>
      </c>
      <c r="C8">
        <v>1</v>
      </c>
      <c r="E8">
        <v>9</v>
      </c>
      <c r="F8">
        <v>4</v>
      </c>
      <c r="G8">
        <v>4</v>
      </c>
      <c r="H8">
        <v>3</v>
      </c>
      <c r="I8">
        <v>1</v>
      </c>
      <c r="K8">
        <v>21</v>
      </c>
      <c r="L8" t="s">
        <v>147</v>
      </c>
      <c r="O8" s="180" t="s">
        <v>94</v>
      </c>
      <c r="P8" s="181">
        <v>23</v>
      </c>
      <c r="Q8" s="181">
        <v>34</v>
      </c>
      <c r="R8" s="181">
        <v>45</v>
      </c>
      <c r="S8" s="181">
        <v>33</v>
      </c>
      <c r="T8" s="181">
        <v>1</v>
      </c>
      <c r="U8" s="181">
        <v>136</v>
      </c>
    </row>
    <row r="9" spans="1:21" x14ac:dyDescent="0.25">
      <c r="A9" t="s">
        <v>84</v>
      </c>
      <c r="B9" t="s">
        <v>85</v>
      </c>
      <c r="C9">
        <v>1</v>
      </c>
      <c r="E9">
        <v>9</v>
      </c>
      <c r="F9">
        <v>4</v>
      </c>
      <c r="G9">
        <v>4</v>
      </c>
      <c r="H9">
        <v>3</v>
      </c>
      <c r="I9">
        <v>1</v>
      </c>
      <c r="K9">
        <v>21</v>
      </c>
      <c r="L9" t="s">
        <v>147</v>
      </c>
      <c r="O9" s="180" t="s">
        <v>96</v>
      </c>
      <c r="P9" s="181">
        <v>42</v>
      </c>
      <c r="Q9" s="181">
        <v>53</v>
      </c>
      <c r="R9" s="181">
        <v>52</v>
      </c>
      <c r="S9" s="181">
        <v>45</v>
      </c>
      <c r="T9" s="181">
        <v>3</v>
      </c>
      <c r="U9" s="181">
        <v>195</v>
      </c>
    </row>
    <row r="10" spans="1:21" x14ac:dyDescent="0.25">
      <c r="A10" t="s">
        <v>92</v>
      </c>
      <c r="B10" t="s">
        <v>93</v>
      </c>
      <c r="C10">
        <v>1</v>
      </c>
      <c r="E10">
        <v>9</v>
      </c>
      <c r="F10">
        <v>4</v>
      </c>
      <c r="G10">
        <v>4</v>
      </c>
      <c r="H10">
        <v>3</v>
      </c>
      <c r="I10">
        <v>1</v>
      </c>
      <c r="K10">
        <v>21</v>
      </c>
      <c r="L10" t="s">
        <v>147</v>
      </c>
      <c r="O10" s="180" t="s">
        <v>171</v>
      </c>
      <c r="P10" s="181">
        <v>0</v>
      </c>
      <c r="Q10" s="181">
        <v>2</v>
      </c>
      <c r="R10" s="181">
        <v>1</v>
      </c>
      <c r="S10" s="181">
        <v>2</v>
      </c>
      <c r="T10" s="181">
        <v>0</v>
      </c>
      <c r="U10" s="181">
        <v>5</v>
      </c>
    </row>
    <row r="11" spans="1:21" x14ac:dyDescent="0.25">
      <c r="A11" t="s">
        <v>86</v>
      </c>
      <c r="B11" t="s">
        <v>87</v>
      </c>
      <c r="C11">
        <v>1</v>
      </c>
      <c r="E11">
        <v>9</v>
      </c>
      <c r="F11">
        <v>4</v>
      </c>
      <c r="G11">
        <v>4</v>
      </c>
      <c r="H11">
        <v>3</v>
      </c>
      <c r="I11">
        <v>1</v>
      </c>
      <c r="K11">
        <v>21</v>
      </c>
      <c r="O11" s="180" t="s">
        <v>108</v>
      </c>
      <c r="P11" s="181">
        <v>3</v>
      </c>
      <c r="Q11" s="181">
        <v>22</v>
      </c>
      <c r="R11" s="181">
        <v>24</v>
      </c>
      <c r="S11" s="181">
        <v>22</v>
      </c>
      <c r="T11" s="181">
        <v>0</v>
      </c>
      <c r="U11" s="181">
        <v>71</v>
      </c>
    </row>
    <row r="12" spans="1:21" x14ac:dyDescent="0.25">
      <c r="A12" t="s">
        <v>123</v>
      </c>
      <c r="E12">
        <v>1</v>
      </c>
      <c r="F12">
        <v>0</v>
      </c>
      <c r="G12">
        <v>0</v>
      </c>
      <c r="H12">
        <v>0</v>
      </c>
      <c r="I12">
        <v>0</v>
      </c>
      <c r="J12">
        <v>1</v>
      </c>
      <c r="L12" t="s">
        <v>147</v>
      </c>
      <c r="O12" s="180" t="s">
        <v>175</v>
      </c>
      <c r="P12" s="181">
        <v>5</v>
      </c>
      <c r="Q12" s="181">
        <v>18</v>
      </c>
      <c r="R12" s="181">
        <v>19</v>
      </c>
      <c r="S12" s="181">
        <v>17</v>
      </c>
      <c r="T12" s="181">
        <v>0</v>
      </c>
      <c r="U12" s="181">
        <v>59</v>
      </c>
    </row>
    <row r="13" spans="1:21" x14ac:dyDescent="0.25">
      <c r="A13" t="s">
        <v>94</v>
      </c>
      <c r="B13" t="s">
        <v>95</v>
      </c>
      <c r="C13">
        <v>1</v>
      </c>
      <c r="E13">
        <v>1</v>
      </c>
      <c r="F13">
        <v>0</v>
      </c>
      <c r="G13">
        <v>0</v>
      </c>
      <c r="H13">
        <v>0</v>
      </c>
      <c r="I13">
        <v>0</v>
      </c>
      <c r="K13">
        <v>1</v>
      </c>
      <c r="L13" t="s">
        <v>147</v>
      </c>
      <c r="O13" s="180" t="s">
        <v>82</v>
      </c>
      <c r="P13" s="181">
        <v>82</v>
      </c>
      <c r="Q13" s="181">
        <v>110</v>
      </c>
      <c r="R13" s="181">
        <v>117</v>
      </c>
      <c r="S13" s="181">
        <v>99</v>
      </c>
      <c r="T13" s="181">
        <v>3</v>
      </c>
      <c r="U13" s="181">
        <v>411</v>
      </c>
    </row>
    <row r="14" spans="1:21" x14ac:dyDescent="0.25">
      <c r="A14" t="s">
        <v>96</v>
      </c>
      <c r="B14" t="s">
        <v>97</v>
      </c>
      <c r="C14">
        <v>1</v>
      </c>
      <c r="E14">
        <v>1</v>
      </c>
      <c r="F14">
        <v>0</v>
      </c>
      <c r="G14">
        <v>0</v>
      </c>
      <c r="H14">
        <v>0</v>
      </c>
      <c r="I14">
        <v>0</v>
      </c>
      <c r="K14">
        <v>1</v>
      </c>
      <c r="L14" t="s">
        <v>147</v>
      </c>
      <c r="O14" s="180" t="s">
        <v>90</v>
      </c>
      <c r="P14" s="181">
        <v>11</v>
      </c>
      <c r="Q14" s="181">
        <v>23</v>
      </c>
      <c r="R14" s="181">
        <v>22</v>
      </c>
      <c r="S14" s="181">
        <v>24</v>
      </c>
      <c r="T14" s="181">
        <v>1</v>
      </c>
      <c r="U14" s="181">
        <v>81</v>
      </c>
    </row>
    <row r="15" spans="1:21" x14ac:dyDescent="0.25">
      <c r="A15" t="s">
        <v>82</v>
      </c>
      <c r="B15" t="s">
        <v>83</v>
      </c>
      <c r="C15">
        <v>1</v>
      </c>
      <c r="E15">
        <v>1</v>
      </c>
      <c r="F15">
        <v>0</v>
      </c>
      <c r="G15">
        <v>0</v>
      </c>
      <c r="H15">
        <v>0</v>
      </c>
      <c r="I15">
        <v>0</v>
      </c>
      <c r="K15">
        <v>1</v>
      </c>
      <c r="L15" t="s">
        <v>147</v>
      </c>
      <c r="O15" s="180" t="s">
        <v>180</v>
      </c>
      <c r="P15" s="181">
        <v>9</v>
      </c>
      <c r="Q15" s="181">
        <v>6</v>
      </c>
      <c r="R15" s="181">
        <v>6</v>
      </c>
      <c r="S15" s="181">
        <v>8</v>
      </c>
      <c r="T15" s="181">
        <v>1</v>
      </c>
      <c r="U15" s="181">
        <v>30</v>
      </c>
    </row>
    <row r="16" spans="1:21" x14ac:dyDescent="0.25">
      <c r="A16" t="s">
        <v>84</v>
      </c>
      <c r="B16" t="s">
        <v>85</v>
      </c>
      <c r="C16">
        <v>1</v>
      </c>
      <c r="E16">
        <v>1</v>
      </c>
      <c r="F16">
        <v>0</v>
      </c>
      <c r="G16">
        <v>0</v>
      </c>
      <c r="H16">
        <v>0</v>
      </c>
      <c r="I16">
        <v>0</v>
      </c>
      <c r="K16">
        <v>1</v>
      </c>
      <c r="L16" t="s">
        <v>147</v>
      </c>
      <c r="O16" s="180" t="s">
        <v>118</v>
      </c>
      <c r="P16" s="181">
        <v>5</v>
      </c>
      <c r="Q16" s="181">
        <v>18</v>
      </c>
      <c r="R16" s="181">
        <v>19</v>
      </c>
      <c r="S16" s="181">
        <v>17</v>
      </c>
      <c r="T16" s="181">
        <v>0</v>
      </c>
      <c r="U16" s="181">
        <v>59</v>
      </c>
    </row>
    <row r="17" spans="1:21" x14ac:dyDescent="0.25">
      <c r="A17" t="s">
        <v>98</v>
      </c>
      <c r="B17" t="s">
        <v>99</v>
      </c>
      <c r="C17">
        <v>1</v>
      </c>
      <c r="E17">
        <v>1</v>
      </c>
      <c r="F17">
        <v>0</v>
      </c>
      <c r="G17">
        <v>0</v>
      </c>
      <c r="H17">
        <v>0</v>
      </c>
      <c r="I17">
        <v>0</v>
      </c>
      <c r="K17">
        <v>1</v>
      </c>
      <c r="L17" t="s">
        <v>147</v>
      </c>
      <c r="O17" s="180" t="s">
        <v>84</v>
      </c>
      <c r="P17" s="181">
        <v>17</v>
      </c>
      <c r="Q17" s="181">
        <v>25</v>
      </c>
      <c r="R17" s="181">
        <v>23</v>
      </c>
      <c r="S17" s="181">
        <v>25</v>
      </c>
      <c r="T17" s="181">
        <v>1</v>
      </c>
      <c r="U17" s="181">
        <v>91</v>
      </c>
    </row>
    <row r="18" spans="1:21" x14ac:dyDescent="0.25">
      <c r="A18" t="s">
        <v>180</v>
      </c>
      <c r="B18" t="s">
        <v>181</v>
      </c>
      <c r="C18">
        <v>1</v>
      </c>
      <c r="E18">
        <v>1</v>
      </c>
      <c r="F18">
        <v>0</v>
      </c>
      <c r="G18">
        <v>0</v>
      </c>
      <c r="H18">
        <v>0</v>
      </c>
      <c r="I18">
        <v>0</v>
      </c>
      <c r="K18">
        <v>1</v>
      </c>
      <c r="L18" t="s">
        <v>147</v>
      </c>
      <c r="O18" s="180" t="s">
        <v>92</v>
      </c>
      <c r="P18" s="181">
        <v>11</v>
      </c>
      <c r="Q18" s="181">
        <v>23</v>
      </c>
      <c r="R18" s="181">
        <v>22</v>
      </c>
      <c r="S18" s="181">
        <v>24</v>
      </c>
      <c r="T18" s="181">
        <v>1</v>
      </c>
      <c r="U18" s="181">
        <v>81</v>
      </c>
    </row>
    <row r="19" spans="1:21" x14ac:dyDescent="0.25">
      <c r="A19" t="s">
        <v>86</v>
      </c>
      <c r="B19" t="s">
        <v>87</v>
      </c>
      <c r="C19">
        <v>1</v>
      </c>
      <c r="E19">
        <v>1</v>
      </c>
      <c r="F19">
        <v>0</v>
      </c>
      <c r="G19">
        <v>0</v>
      </c>
      <c r="H19">
        <v>0</v>
      </c>
      <c r="I19">
        <v>0</v>
      </c>
      <c r="K19">
        <v>1</v>
      </c>
      <c r="O19" s="180" t="s">
        <v>98</v>
      </c>
      <c r="P19" s="181">
        <v>25</v>
      </c>
      <c r="Q19" s="181">
        <v>16</v>
      </c>
      <c r="R19" s="181">
        <v>21</v>
      </c>
      <c r="S19" s="181">
        <v>20</v>
      </c>
      <c r="T19" s="181">
        <v>1</v>
      </c>
      <c r="U19" s="181">
        <v>83</v>
      </c>
    </row>
    <row r="20" spans="1:21" x14ac:dyDescent="0.25">
      <c r="A20" t="s">
        <v>100</v>
      </c>
      <c r="B20" t="s">
        <v>101</v>
      </c>
      <c r="C20">
        <v>1</v>
      </c>
      <c r="E20">
        <v>1</v>
      </c>
      <c r="F20">
        <v>0</v>
      </c>
      <c r="G20">
        <v>0</v>
      </c>
      <c r="H20">
        <v>0</v>
      </c>
      <c r="I20">
        <v>0</v>
      </c>
      <c r="K20">
        <v>1</v>
      </c>
      <c r="L20" t="s">
        <v>147</v>
      </c>
      <c r="O20" s="180" t="s">
        <v>86</v>
      </c>
      <c r="P20" s="181">
        <v>17</v>
      </c>
      <c r="Q20" s="181">
        <v>25</v>
      </c>
      <c r="R20" s="181">
        <v>23</v>
      </c>
      <c r="S20" s="181">
        <v>25</v>
      </c>
      <c r="T20" s="181">
        <v>1</v>
      </c>
      <c r="U20" s="181">
        <v>91</v>
      </c>
    </row>
    <row r="21" spans="1:21" x14ac:dyDescent="0.25">
      <c r="A21" t="s">
        <v>129</v>
      </c>
      <c r="E21">
        <v>2</v>
      </c>
      <c r="F21">
        <v>0</v>
      </c>
      <c r="G21">
        <v>1</v>
      </c>
      <c r="H21">
        <v>3</v>
      </c>
      <c r="I21">
        <v>0</v>
      </c>
      <c r="J21">
        <v>6</v>
      </c>
      <c r="L21" t="s">
        <v>147</v>
      </c>
      <c r="O21" s="180" t="s">
        <v>100</v>
      </c>
      <c r="P21" s="181">
        <v>10</v>
      </c>
      <c r="Q21" s="181">
        <v>30</v>
      </c>
      <c r="R21" s="181">
        <v>30</v>
      </c>
      <c r="S21" s="181">
        <v>29</v>
      </c>
      <c r="T21" s="181">
        <v>1</v>
      </c>
      <c r="U21" s="181">
        <v>100</v>
      </c>
    </row>
    <row r="22" spans="1:21" x14ac:dyDescent="0.25">
      <c r="A22" t="s">
        <v>94</v>
      </c>
      <c r="B22" t="s">
        <v>95</v>
      </c>
      <c r="C22">
        <v>1</v>
      </c>
      <c r="E22">
        <v>2</v>
      </c>
      <c r="F22">
        <v>0</v>
      </c>
      <c r="G22">
        <v>1</v>
      </c>
      <c r="H22">
        <v>3</v>
      </c>
      <c r="I22">
        <v>0</v>
      </c>
      <c r="K22">
        <v>6</v>
      </c>
      <c r="L22" t="s">
        <v>147</v>
      </c>
      <c r="O22" s="180" t="s">
        <v>202</v>
      </c>
      <c r="P22" s="181">
        <v>2</v>
      </c>
      <c r="Q22" s="181">
        <v>0</v>
      </c>
      <c r="R22" s="181">
        <v>1</v>
      </c>
      <c r="S22" s="181">
        <v>3</v>
      </c>
      <c r="T22" s="181">
        <v>0</v>
      </c>
      <c r="U22" s="181">
        <v>6</v>
      </c>
    </row>
    <row r="23" spans="1:21" x14ac:dyDescent="0.25">
      <c r="A23" t="s">
        <v>96</v>
      </c>
      <c r="B23" t="s">
        <v>97</v>
      </c>
      <c r="C23">
        <v>1</v>
      </c>
      <c r="E23">
        <v>2</v>
      </c>
      <c r="F23">
        <v>0</v>
      </c>
      <c r="G23">
        <v>1</v>
      </c>
      <c r="H23">
        <v>3</v>
      </c>
      <c r="I23">
        <v>0</v>
      </c>
      <c r="K23">
        <v>6</v>
      </c>
      <c r="L23" t="s">
        <v>147</v>
      </c>
      <c r="O23" s="180" t="s">
        <v>110</v>
      </c>
      <c r="P23" s="181">
        <v>6</v>
      </c>
      <c r="Q23" s="181">
        <v>10</v>
      </c>
      <c r="R23" s="181">
        <v>16</v>
      </c>
      <c r="S23" s="181">
        <v>12</v>
      </c>
      <c r="T23" s="181">
        <v>0</v>
      </c>
      <c r="U23" s="181">
        <v>44</v>
      </c>
    </row>
    <row r="24" spans="1:21" x14ac:dyDescent="0.25">
      <c r="A24" t="s">
        <v>82</v>
      </c>
      <c r="B24" t="s">
        <v>83</v>
      </c>
      <c r="C24">
        <v>1</v>
      </c>
      <c r="E24">
        <v>2</v>
      </c>
      <c r="F24">
        <v>0</v>
      </c>
      <c r="G24">
        <v>1</v>
      </c>
      <c r="H24">
        <v>3</v>
      </c>
      <c r="I24">
        <v>0</v>
      </c>
      <c r="K24">
        <v>6</v>
      </c>
      <c r="L24" t="s">
        <v>147</v>
      </c>
      <c r="O24" s="180" t="s">
        <v>149</v>
      </c>
      <c r="P24" s="181">
        <v>268</v>
      </c>
      <c r="Q24" s="181">
        <v>415</v>
      </c>
      <c r="R24" s="181">
        <v>441</v>
      </c>
      <c r="S24" s="181">
        <v>405</v>
      </c>
      <c r="T24" s="181">
        <v>14</v>
      </c>
      <c r="U24" s="181">
        <v>1543</v>
      </c>
    </row>
    <row r="25" spans="1:21" x14ac:dyDescent="0.25">
      <c r="A25" t="s">
        <v>90</v>
      </c>
      <c r="B25" t="s">
        <v>91</v>
      </c>
      <c r="C25">
        <v>1</v>
      </c>
      <c r="E25">
        <v>2</v>
      </c>
      <c r="F25">
        <v>0</v>
      </c>
      <c r="G25">
        <v>1</v>
      </c>
      <c r="H25">
        <v>3</v>
      </c>
      <c r="I25">
        <v>0</v>
      </c>
      <c r="K25">
        <v>6</v>
      </c>
      <c r="L25" t="s">
        <v>147</v>
      </c>
    </row>
    <row r="26" spans="1:21" x14ac:dyDescent="0.25">
      <c r="A26" t="s">
        <v>84</v>
      </c>
      <c r="B26" t="s">
        <v>85</v>
      </c>
      <c r="C26">
        <v>1</v>
      </c>
      <c r="E26">
        <v>2</v>
      </c>
      <c r="F26">
        <v>0</v>
      </c>
      <c r="G26">
        <v>1</v>
      </c>
      <c r="H26">
        <v>3</v>
      </c>
      <c r="I26">
        <v>0</v>
      </c>
      <c r="K26">
        <v>6</v>
      </c>
      <c r="L26" t="s">
        <v>147</v>
      </c>
    </row>
    <row r="27" spans="1:21" x14ac:dyDescent="0.25">
      <c r="A27" t="s">
        <v>92</v>
      </c>
      <c r="B27" t="s">
        <v>93</v>
      </c>
      <c r="C27">
        <v>1</v>
      </c>
      <c r="E27">
        <v>2</v>
      </c>
      <c r="F27">
        <v>0</v>
      </c>
      <c r="G27">
        <v>1</v>
      </c>
      <c r="H27">
        <v>3</v>
      </c>
      <c r="I27">
        <v>0</v>
      </c>
      <c r="K27">
        <v>6</v>
      </c>
      <c r="L27" t="s">
        <v>147</v>
      </c>
      <c r="O27" s="341" t="s">
        <v>216</v>
      </c>
      <c r="P27" s="342"/>
      <c r="Q27" s="342"/>
      <c r="R27" s="342"/>
      <c r="S27" s="342"/>
      <c r="T27" s="342"/>
    </row>
    <row r="28" spans="1:21" x14ac:dyDescent="0.25">
      <c r="A28" t="s">
        <v>98</v>
      </c>
      <c r="B28" t="s">
        <v>99</v>
      </c>
      <c r="C28">
        <v>1</v>
      </c>
      <c r="E28">
        <v>2</v>
      </c>
      <c r="F28">
        <v>0</v>
      </c>
      <c r="G28">
        <v>1</v>
      </c>
      <c r="H28">
        <v>3</v>
      </c>
      <c r="I28">
        <v>0</v>
      </c>
      <c r="K28">
        <v>6</v>
      </c>
      <c r="L28" t="s">
        <v>147</v>
      </c>
    </row>
    <row r="29" spans="1:21" x14ac:dyDescent="0.25">
      <c r="A29" t="s">
        <v>180</v>
      </c>
      <c r="B29" t="s">
        <v>181</v>
      </c>
      <c r="C29">
        <v>1</v>
      </c>
      <c r="E29">
        <v>2</v>
      </c>
      <c r="F29">
        <v>0</v>
      </c>
      <c r="G29">
        <v>1</v>
      </c>
      <c r="H29">
        <v>3</v>
      </c>
      <c r="I29">
        <v>0</v>
      </c>
      <c r="K29">
        <v>6</v>
      </c>
    </row>
    <row r="30" spans="1:21" x14ac:dyDescent="0.25">
      <c r="A30" t="s">
        <v>86</v>
      </c>
      <c r="B30" t="s">
        <v>87</v>
      </c>
      <c r="C30">
        <v>1</v>
      </c>
      <c r="E30">
        <v>2</v>
      </c>
      <c r="F30">
        <v>0</v>
      </c>
      <c r="G30">
        <v>1</v>
      </c>
      <c r="H30">
        <v>3</v>
      </c>
      <c r="I30">
        <v>0</v>
      </c>
      <c r="K30">
        <v>6</v>
      </c>
      <c r="L30" t="s">
        <v>147</v>
      </c>
    </row>
    <row r="31" spans="1:21" x14ac:dyDescent="0.25">
      <c r="A31" t="s">
        <v>202</v>
      </c>
      <c r="B31" t="s">
        <v>203</v>
      </c>
      <c r="C31">
        <v>1</v>
      </c>
      <c r="E31">
        <v>2</v>
      </c>
      <c r="F31">
        <v>0</v>
      </c>
      <c r="G31">
        <v>1</v>
      </c>
      <c r="H31">
        <v>3</v>
      </c>
      <c r="I31">
        <v>0</v>
      </c>
      <c r="K31">
        <v>6</v>
      </c>
      <c r="L31" t="s">
        <v>147</v>
      </c>
    </row>
    <row r="32" spans="1:21" x14ac:dyDescent="0.25">
      <c r="A32" t="s">
        <v>103</v>
      </c>
      <c r="E32">
        <v>3</v>
      </c>
      <c r="F32">
        <v>2</v>
      </c>
      <c r="G32">
        <v>3</v>
      </c>
      <c r="H32">
        <v>3</v>
      </c>
      <c r="I32">
        <v>0</v>
      </c>
      <c r="J32">
        <v>11</v>
      </c>
      <c r="L32" t="s">
        <v>147</v>
      </c>
    </row>
    <row r="33" spans="1:12" x14ac:dyDescent="0.25">
      <c r="A33" t="s">
        <v>96</v>
      </c>
      <c r="B33" t="s">
        <v>97</v>
      </c>
      <c r="C33">
        <v>1</v>
      </c>
      <c r="E33">
        <v>3</v>
      </c>
      <c r="F33">
        <v>2</v>
      </c>
      <c r="G33">
        <v>3</v>
      </c>
      <c r="H33">
        <v>3</v>
      </c>
      <c r="I33">
        <v>0</v>
      </c>
      <c r="K33">
        <v>11</v>
      </c>
    </row>
    <row r="34" spans="1:12" x14ac:dyDescent="0.25">
      <c r="A34" t="s">
        <v>98</v>
      </c>
      <c r="B34" t="s">
        <v>99</v>
      </c>
      <c r="C34">
        <v>1</v>
      </c>
      <c r="E34">
        <v>3</v>
      </c>
      <c r="F34">
        <v>2</v>
      </c>
      <c r="G34">
        <v>3</v>
      </c>
      <c r="H34">
        <v>3</v>
      </c>
      <c r="I34">
        <v>0</v>
      </c>
      <c r="K34">
        <v>11</v>
      </c>
      <c r="L34" t="s">
        <v>147</v>
      </c>
    </row>
    <row r="35" spans="1:12" x14ac:dyDescent="0.25">
      <c r="A35" t="s">
        <v>180</v>
      </c>
      <c r="B35" t="s">
        <v>181</v>
      </c>
      <c r="C35">
        <v>1</v>
      </c>
      <c r="E35">
        <v>3</v>
      </c>
      <c r="F35">
        <v>2</v>
      </c>
      <c r="G35">
        <v>3</v>
      </c>
      <c r="H35">
        <v>3</v>
      </c>
      <c r="I35">
        <v>0</v>
      </c>
      <c r="K35">
        <v>11</v>
      </c>
      <c r="L35" t="s">
        <v>147</v>
      </c>
    </row>
    <row r="36" spans="1:12" x14ac:dyDescent="0.25">
      <c r="A36" t="s">
        <v>100</v>
      </c>
      <c r="B36" t="s">
        <v>101</v>
      </c>
      <c r="C36">
        <v>1</v>
      </c>
      <c r="E36">
        <v>3</v>
      </c>
      <c r="F36">
        <v>2</v>
      </c>
      <c r="G36">
        <v>3</v>
      </c>
      <c r="H36">
        <v>3</v>
      </c>
      <c r="I36">
        <v>0</v>
      </c>
      <c r="K36">
        <v>11</v>
      </c>
      <c r="L36" t="s">
        <v>147</v>
      </c>
    </row>
    <row r="37" spans="1:12" x14ac:dyDescent="0.25">
      <c r="A37" t="s">
        <v>105</v>
      </c>
      <c r="E37">
        <v>3</v>
      </c>
      <c r="F37">
        <v>4</v>
      </c>
      <c r="G37">
        <v>2</v>
      </c>
      <c r="H37">
        <v>2</v>
      </c>
      <c r="I37">
        <v>1</v>
      </c>
      <c r="J37">
        <v>12</v>
      </c>
      <c r="L37" t="s">
        <v>147</v>
      </c>
    </row>
    <row r="38" spans="1:12" x14ac:dyDescent="0.25">
      <c r="A38" t="s">
        <v>94</v>
      </c>
      <c r="B38" t="s">
        <v>95</v>
      </c>
      <c r="C38">
        <v>1</v>
      </c>
      <c r="E38">
        <v>3</v>
      </c>
      <c r="F38">
        <v>4</v>
      </c>
      <c r="G38">
        <v>2</v>
      </c>
      <c r="H38">
        <v>2</v>
      </c>
      <c r="I38">
        <v>1</v>
      </c>
      <c r="K38">
        <v>12</v>
      </c>
      <c r="L38" t="s">
        <v>147</v>
      </c>
    </row>
    <row r="39" spans="1:12" x14ac:dyDescent="0.25">
      <c r="A39" t="s">
        <v>96</v>
      </c>
      <c r="B39" t="s">
        <v>97</v>
      </c>
      <c r="C39">
        <v>1</v>
      </c>
      <c r="E39">
        <v>3</v>
      </c>
      <c r="F39">
        <v>4</v>
      </c>
      <c r="G39">
        <v>2</v>
      </c>
      <c r="H39">
        <v>2</v>
      </c>
      <c r="I39">
        <v>1</v>
      </c>
      <c r="K39">
        <v>12</v>
      </c>
    </row>
    <row r="40" spans="1:12" x14ac:dyDescent="0.25">
      <c r="A40" t="s">
        <v>180</v>
      </c>
      <c r="B40" t="s">
        <v>119</v>
      </c>
      <c r="C40">
        <v>1</v>
      </c>
      <c r="E40">
        <v>3</v>
      </c>
      <c r="F40">
        <v>4</v>
      </c>
      <c r="G40">
        <v>2</v>
      </c>
      <c r="H40">
        <v>2</v>
      </c>
      <c r="I40">
        <v>1</v>
      </c>
      <c r="K40">
        <v>12</v>
      </c>
      <c r="L40" t="s">
        <v>147</v>
      </c>
    </row>
    <row r="41" spans="1:12" x14ac:dyDescent="0.25">
      <c r="A41" t="s">
        <v>98</v>
      </c>
      <c r="B41" t="s">
        <v>99</v>
      </c>
      <c r="C41">
        <v>1</v>
      </c>
      <c r="E41">
        <v>3</v>
      </c>
      <c r="F41">
        <v>4</v>
      </c>
      <c r="G41">
        <v>2</v>
      </c>
      <c r="H41">
        <v>2</v>
      </c>
      <c r="I41">
        <v>1</v>
      </c>
      <c r="K41">
        <v>12</v>
      </c>
      <c r="L41" t="s">
        <v>147</v>
      </c>
    </row>
    <row r="42" spans="1:12" x14ac:dyDescent="0.25">
      <c r="A42" t="s">
        <v>100</v>
      </c>
      <c r="B42" t="s">
        <v>101</v>
      </c>
      <c r="C42">
        <v>1</v>
      </c>
      <c r="E42">
        <v>3</v>
      </c>
      <c r="F42">
        <v>4</v>
      </c>
      <c r="G42">
        <v>2</v>
      </c>
      <c r="H42">
        <v>2</v>
      </c>
      <c r="I42">
        <v>1</v>
      </c>
      <c r="K42">
        <v>12</v>
      </c>
    </row>
    <row r="43" spans="1:12" x14ac:dyDescent="0.25">
      <c r="A43" t="s">
        <v>130</v>
      </c>
      <c r="E43">
        <v>13</v>
      </c>
      <c r="F43">
        <v>9</v>
      </c>
      <c r="G43">
        <v>3</v>
      </c>
      <c r="H43">
        <v>0</v>
      </c>
      <c r="I43">
        <v>2</v>
      </c>
      <c r="J43">
        <v>27</v>
      </c>
      <c r="L43" t="s">
        <v>147</v>
      </c>
    </row>
    <row r="44" spans="1:12" x14ac:dyDescent="0.25">
      <c r="A44" t="s">
        <v>96</v>
      </c>
      <c r="B44" t="s">
        <v>97</v>
      </c>
      <c r="C44">
        <v>1</v>
      </c>
      <c r="E44">
        <v>13</v>
      </c>
      <c r="F44">
        <v>9</v>
      </c>
      <c r="G44">
        <v>3</v>
      </c>
      <c r="H44">
        <v>0</v>
      </c>
      <c r="I44">
        <v>2</v>
      </c>
      <c r="K44">
        <v>27</v>
      </c>
      <c r="L44" t="s">
        <v>147</v>
      </c>
    </row>
    <row r="45" spans="1:12" x14ac:dyDescent="0.25">
      <c r="A45" t="s">
        <v>82</v>
      </c>
      <c r="B45" t="s">
        <v>83</v>
      </c>
      <c r="C45">
        <v>1</v>
      </c>
      <c r="E45">
        <v>13</v>
      </c>
      <c r="F45">
        <v>9</v>
      </c>
      <c r="G45">
        <v>3</v>
      </c>
      <c r="H45">
        <v>0</v>
      </c>
      <c r="I45">
        <v>2</v>
      </c>
      <c r="K45">
        <v>27</v>
      </c>
      <c r="L45" t="s">
        <v>147</v>
      </c>
    </row>
    <row r="46" spans="1:12" x14ac:dyDescent="0.25">
      <c r="A46" t="s">
        <v>120</v>
      </c>
      <c r="E46">
        <v>16</v>
      </c>
      <c r="F46">
        <v>10</v>
      </c>
      <c r="G46">
        <v>15</v>
      </c>
      <c r="H46">
        <v>12</v>
      </c>
      <c r="I46">
        <v>0</v>
      </c>
      <c r="J46">
        <v>53</v>
      </c>
      <c r="L46" t="s">
        <v>147</v>
      </c>
    </row>
    <row r="47" spans="1:12" x14ac:dyDescent="0.25">
      <c r="A47" t="s">
        <v>94</v>
      </c>
      <c r="B47" t="s">
        <v>95</v>
      </c>
      <c r="C47">
        <v>1</v>
      </c>
      <c r="E47">
        <v>16</v>
      </c>
      <c r="F47">
        <v>10</v>
      </c>
      <c r="G47">
        <v>15</v>
      </c>
      <c r="H47">
        <v>12</v>
      </c>
      <c r="I47">
        <v>0</v>
      </c>
      <c r="K47">
        <v>53</v>
      </c>
      <c r="L47" t="s">
        <v>147</v>
      </c>
    </row>
    <row r="48" spans="1:12" x14ac:dyDescent="0.25">
      <c r="A48" t="s">
        <v>96</v>
      </c>
      <c r="B48" t="s">
        <v>97</v>
      </c>
      <c r="C48">
        <v>1</v>
      </c>
      <c r="E48">
        <v>16</v>
      </c>
      <c r="F48">
        <v>10</v>
      </c>
      <c r="G48">
        <v>15</v>
      </c>
      <c r="H48">
        <v>12</v>
      </c>
      <c r="I48">
        <v>0</v>
      </c>
      <c r="K48">
        <v>53</v>
      </c>
    </row>
    <row r="49" spans="1:12" x14ac:dyDescent="0.25">
      <c r="A49" t="s">
        <v>82</v>
      </c>
      <c r="B49" t="s">
        <v>83</v>
      </c>
      <c r="C49">
        <v>2</v>
      </c>
      <c r="E49">
        <v>32</v>
      </c>
      <c r="F49">
        <v>20</v>
      </c>
      <c r="G49">
        <v>30</v>
      </c>
      <c r="H49">
        <v>24</v>
      </c>
      <c r="I49">
        <v>0</v>
      </c>
      <c r="K49">
        <v>106</v>
      </c>
      <c r="L49" t="s">
        <v>147</v>
      </c>
    </row>
    <row r="50" spans="1:12" x14ac:dyDescent="0.25">
      <c r="A50" t="s">
        <v>98</v>
      </c>
      <c r="B50" t="s">
        <v>99</v>
      </c>
      <c r="C50">
        <v>1</v>
      </c>
      <c r="E50">
        <v>16</v>
      </c>
      <c r="F50">
        <v>10</v>
      </c>
      <c r="G50">
        <v>15</v>
      </c>
      <c r="H50">
        <v>12</v>
      </c>
      <c r="I50">
        <v>0</v>
      </c>
      <c r="K50">
        <v>53</v>
      </c>
      <c r="L50" t="s">
        <v>147</v>
      </c>
    </row>
    <row r="51" spans="1:12" x14ac:dyDescent="0.25">
      <c r="A51" t="s">
        <v>121</v>
      </c>
      <c r="E51">
        <v>1</v>
      </c>
      <c r="F51">
        <v>4</v>
      </c>
      <c r="G51">
        <v>3</v>
      </c>
      <c r="H51">
        <v>1</v>
      </c>
      <c r="I51">
        <v>0</v>
      </c>
      <c r="J51">
        <v>9</v>
      </c>
      <c r="L51" t="s">
        <v>147</v>
      </c>
    </row>
    <row r="52" spans="1:12" x14ac:dyDescent="0.25">
      <c r="A52" t="s">
        <v>96</v>
      </c>
      <c r="B52" t="s">
        <v>97</v>
      </c>
      <c r="C52">
        <v>1</v>
      </c>
      <c r="E52">
        <v>1</v>
      </c>
      <c r="F52">
        <v>4</v>
      </c>
      <c r="G52">
        <v>3</v>
      </c>
      <c r="H52">
        <v>1</v>
      </c>
      <c r="I52">
        <v>0</v>
      </c>
      <c r="K52">
        <v>9</v>
      </c>
    </row>
    <row r="53" spans="1:12" x14ac:dyDescent="0.25">
      <c r="A53" t="s">
        <v>82</v>
      </c>
      <c r="B53" t="s">
        <v>83</v>
      </c>
      <c r="C53">
        <v>2</v>
      </c>
      <c r="E53">
        <v>2</v>
      </c>
      <c r="F53">
        <v>8</v>
      </c>
      <c r="G53">
        <v>6</v>
      </c>
      <c r="H53">
        <v>2</v>
      </c>
      <c r="I53">
        <v>0</v>
      </c>
      <c r="K53">
        <v>18</v>
      </c>
      <c r="L53" t="s">
        <v>147</v>
      </c>
    </row>
    <row r="54" spans="1:12" x14ac:dyDescent="0.25">
      <c r="A54" t="s">
        <v>107</v>
      </c>
      <c r="E54">
        <v>2</v>
      </c>
      <c r="F54">
        <v>3</v>
      </c>
      <c r="G54">
        <v>4</v>
      </c>
      <c r="H54">
        <v>2</v>
      </c>
      <c r="I54">
        <v>0</v>
      </c>
      <c r="J54">
        <v>11</v>
      </c>
      <c r="L54" t="s">
        <v>147</v>
      </c>
    </row>
    <row r="55" spans="1:12" x14ac:dyDescent="0.25">
      <c r="A55" t="s">
        <v>96</v>
      </c>
      <c r="B55" t="s">
        <v>97</v>
      </c>
      <c r="C55">
        <v>1</v>
      </c>
      <c r="E55">
        <v>2</v>
      </c>
      <c r="F55">
        <v>3</v>
      </c>
      <c r="G55">
        <v>4</v>
      </c>
      <c r="H55">
        <v>2</v>
      </c>
      <c r="I55">
        <v>0</v>
      </c>
      <c r="K55">
        <v>11</v>
      </c>
      <c r="L55" t="s">
        <v>147</v>
      </c>
    </row>
    <row r="56" spans="1:12" x14ac:dyDescent="0.25">
      <c r="A56" t="s">
        <v>82</v>
      </c>
      <c r="B56" t="s">
        <v>83</v>
      </c>
      <c r="C56">
        <v>2</v>
      </c>
      <c r="E56">
        <v>4</v>
      </c>
      <c r="F56">
        <v>6</v>
      </c>
      <c r="G56">
        <v>8</v>
      </c>
      <c r="H56">
        <v>4</v>
      </c>
      <c r="I56">
        <v>0</v>
      </c>
      <c r="K56">
        <v>22</v>
      </c>
      <c r="L56" t="s">
        <v>147</v>
      </c>
    </row>
    <row r="57" spans="1:12" x14ac:dyDescent="0.25">
      <c r="A57" t="s">
        <v>108</v>
      </c>
      <c r="B57" t="s">
        <v>109</v>
      </c>
      <c r="C57">
        <v>1</v>
      </c>
      <c r="E57">
        <v>2</v>
      </c>
      <c r="F57">
        <v>3</v>
      </c>
      <c r="G57">
        <v>4</v>
      </c>
      <c r="H57">
        <v>2</v>
      </c>
      <c r="I57">
        <v>0</v>
      </c>
      <c r="K57">
        <v>11</v>
      </c>
      <c r="L57" t="s">
        <v>147</v>
      </c>
    </row>
    <row r="58" spans="1:12" x14ac:dyDescent="0.25">
      <c r="A58" t="s">
        <v>100</v>
      </c>
      <c r="B58" t="s">
        <v>101</v>
      </c>
      <c r="C58">
        <v>1</v>
      </c>
      <c r="E58">
        <v>2</v>
      </c>
      <c r="F58">
        <v>3</v>
      </c>
      <c r="G58">
        <v>4</v>
      </c>
      <c r="H58">
        <v>2</v>
      </c>
      <c r="I58">
        <v>0</v>
      </c>
      <c r="K58">
        <v>11</v>
      </c>
    </row>
    <row r="59" spans="1:12" x14ac:dyDescent="0.25">
      <c r="A59" t="s">
        <v>110</v>
      </c>
      <c r="B59" t="s">
        <v>111</v>
      </c>
      <c r="C59">
        <v>2</v>
      </c>
      <c r="E59">
        <v>4</v>
      </c>
      <c r="F59">
        <v>6</v>
      </c>
      <c r="G59">
        <v>8</v>
      </c>
      <c r="H59">
        <v>4</v>
      </c>
      <c r="I59">
        <v>0</v>
      </c>
      <c r="K59">
        <v>22</v>
      </c>
      <c r="L59" t="s">
        <v>147</v>
      </c>
    </row>
    <row r="60" spans="1:12" x14ac:dyDescent="0.25">
      <c r="A60" t="s">
        <v>113</v>
      </c>
      <c r="E60">
        <v>1</v>
      </c>
      <c r="F60">
        <v>2</v>
      </c>
      <c r="G60">
        <v>4</v>
      </c>
      <c r="H60">
        <v>4</v>
      </c>
      <c r="I60">
        <v>0</v>
      </c>
      <c r="J60">
        <v>11</v>
      </c>
      <c r="L60" t="s">
        <v>147</v>
      </c>
    </row>
    <row r="61" spans="1:12" x14ac:dyDescent="0.25">
      <c r="A61" t="s">
        <v>94</v>
      </c>
      <c r="B61" t="s">
        <v>95</v>
      </c>
      <c r="C61">
        <v>1</v>
      </c>
      <c r="E61">
        <v>1</v>
      </c>
      <c r="F61">
        <v>2</v>
      </c>
      <c r="G61">
        <v>4</v>
      </c>
      <c r="H61">
        <v>4</v>
      </c>
      <c r="I61">
        <v>0</v>
      </c>
      <c r="K61">
        <v>11</v>
      </c>
      <c r="L61" t="s">
        <v>147</v>
      </c>
    </row>
    <row r="62" spans="1:12" x14ac:dyDescent="0.25">
      <c r="A62" t="s">
        <v>96</v>
      </c>
      <c r="B62" t="s">
        <v>97</v>
      </c>
      <c r="C62">
        <v>1</v>
      </c>
      <c r="E62">
        <v>1</v>
      </c>
      <c r="F62">
        <v>2</v>
      </c>
      <c r="G62">
        <v>4</v>
      </c>
      <c r="H62">
        <v>4</v>
      </c>
      <c r="I62">
        <v>0</v>
      </c>
      <c r="K62">
        <v>11</v>
      </c>
      <c r="L62" t="s">
        <v>147</v>
      </c>
    </row>
    <row r="63" spans="1:12" x14ac:dyDescent="0.25">
      <c r="A63" t="s">
        <v>82</v>
      </c>
      <c r="B63" t="s">
        <v>83</v>
      </c>
      <c r="C63">
        <v>2</v>
      </c>
      <c r="E63">
        <v>2</v>
      </c>
      <c r="F63">
        <v>4</v>
      </c>
      <c r="G63">
        <v>8</v>
      </c>
      <c r="H63">
        <v>8</v>
      </c>
      <c r="I63">
        <v>0</v>
      </c>
      <c r="K63">
        <v>22</v>
      </c>
      <c r="L63" t="s">
        <v>147</v>
      </c>
    </row>
    <row r="64" spans="1:12" x14ac:dyDescent="0.25">
      <c r="A64" t="s">
        <v>108</v>
      </c>
      <c r="B64" t="s">
        <v>109</v>
      </c>
      <c r="C64">
        <v>1</v>
      </c>
      <c r="E64">
        <v>1</v>
      </c>
      <c r="F64">
        <v>2</v>
      </c>
      <c r="G64">
        <v>4</v>
      </c>
      <c r="H64">
        <v>4</v>
      </c>
      <c r="I64">
        <v>0</v>
      </c>
      <c r="K64">
        <v>11</v>
      </c>
      <c r="L64" t="s">
        <v>147</v>
      </c>
    </row>
    <row r="65" spans="1:12" x14ac:dyDescent="0.25">
      <c r="A65" t="s">
        <v>100</v>
      </c>
      <c r="B65" t="s">
        <v>101</v>
      </c>
      <c r="C65">
        <v>1</v>
      </c>
      <c r="E65">
        <v>1</v>
      </c>
      <c r="F65">
        <v>2</v>
      </c>
      <c r="G65">
        <v>4</v>
      </c>
      <c r="H65">
        <v>4</v>
      </c>
      <c r="I65">
        <v>0</v>
      </c>
      <c r="K65">
        <v>11</v>
      </c>
    </row>
    <row r="66" spans="1:12" x14ac:dyDescent="0.25">
      <c r="A66" t="s">
        <v>110</v>
      </c>
      <c r="B66" t="s">
        <v>111</v>
      </c>
      <c r="C66">
        <v>2</v>
      </c>
      <c r="E66">
        <v>2</v>
      </c>
      <c r="F66">
        <v>4</v>
      </c>
      <c r="G66">
        <v>8</v>
      </c>
      <c r="H66">
        <v>8</v>
      </c>
      <c r="I66">
        <v>0</v>
      </c>
      <c r="K66">
        <v>22</v>
      </c>
      <c r="L66" t="s">
        <v>147</v>
      </c>
    </row>
    <row r="67" spans="1:12" x14ac:dyDescent="0.25">
      <c r="A67" t="s">
        <v>116</v>
      </c>
      <c r="E67">
        <v>2</v>
      </c>
      <c r="F67">
        <v>0</v>
      </c>
      <c r="G67">
        <v>0</v>
      </c>
      <c r="H67">
        <v>0</v>
      </c>
      <c r="I67">
        <v>0</v>
      </c>
      <c r="J67">
        <v>2</v>
      </c>
      <c r="L67" t="s">
        <v>147</v>
      </c>
    </row>
    <row r="68" spans="1:12" x14ac:dyDescent="0.25">
      <c r="A68" t="s">
        <v>82</v>
      </c>
      <c r="B68" t="s">
        <v>83</v>
      </c>
      <c r="C68">
        <v>1</v>
      </c>
      <c r="E68">
        <v>2</v>
      </c>
      <c r="F68">
        <v>0</v>
      </c>
      <c r="G68">
        <v>0</v>
      </c>
      <c r="H68">
        <v>0</v>
      </c>
      <c r="I68">
        <v>0</v>
      </c>
      <c r="K68">
        <v>2</v>
      </c>
    </row>
    <row r="69" spans="1:12" x14ac:dyDescent="0.25">
      <c r="A69" t="s">
        <v>131</v>
      </c>
      <c r="E69">
        <v>5</v>
      </c>
      <c r="F69">
        <v>1</v>
      </c>
      <c r="G69">
        <v>3</v>
      </c>
      <c r="H69">
        <v>1</v>
      </c>
      <c r="I69">
        <v>0</v>
      </c>
      <c r="J69">
        <v>10</v>
      </c>
      <c r="L69" t="s">
        <v>147</v>
      </c>
    </row>
    <row r="70" spans="1:12" x14ac:dyDescent="0.25">
      <c r="A70" t="s">
        <v>82</v>
      </c>
      <c r="B70" t="s">
        <v>83</v>
      </c>
      <c r="C70">
        <v>2</v>
      </c>
      <c r="E70">
        <v>10</v>
      </c>
      <c r="F70">
        <v>2</v>
      </c>
      <c r="G70">
        <v>6</v>
      </c>
      <c r="H70">
        <v>2</v>
      </c>
      <c r="I70">
        <v>0</v>
      </c>
      <c r="K70">
        <v>20</v>
      </c>
      <c r="L70" t="s">
        <v>147</v>
      </c>
    </row>
    <row r="71" spans="1:12" x14ac:dyDescent="0.25">
      <c r="A71" t="s">
        <v>175</v>
      </c>
      <c r="B71" t="s">
        <v>176</v>
      </c>
      <c r="C71">
        <v>1</v>
      </c>
      <c r="E71">
        <v>5</v>
      </c>
      <c r="F71">
        <v>1</v>
      </c>
      <c r="G71">
        <v>3</v>
      </c>
      <c r="H71">
        <v>1</v>
      </c>
      <c r="I71">
        <v>0</v>
      </c>
      <c r="K71">
        <v>10</v>
      </c>
    </row>
    <row r="72" spans="1:12" x14ac:dyDescent="0.25">
      <c r="A72" t="s">
        <v>118</v>
      </c>
      <c r="B72" t="s">
        <v>201</v>
      </c>
      <c r="C72">
        <v>1</v>
      </c>
      <c r="E72">
        <v>5</v>
      </c>
      <c r="F72">
        <v>1</v>
      </c>
      <c r="G72">
        <v>3</v>
      </c>
      <c r="H72">
        <v>1</v>
      </c>
      <c r="I72">
        <v>0</v>
      </c>
      <c r="K72">
        <v>10</v>
      </c>
      <c r="L72" t="s">
        <v>147</v>
      </c>
    </row>
    <row r="73" spans="1:12" x14ac:dyDescent="0.25">
      <c r="A73" t="s">
        <v>136</v>
      </c>
      <c r="E73">
        <v>0</v>
      </c>
      <c r="F73">
        <v>2</v>
      </c>
      <c r="G73">
        <v>1</v>
      </c>
      <c r="H73">
        <v>2</v>
      </c>
      <c r="I73">
        <v>0</v>
      </c>
      <c r="J73">
        <v>5</v>
      </c>
      <c r="L73" t="s">
        <v>147</v>
      </c>
    </row>
    <row r="74" spans="1:12" x14ac:dyDescent="0.25">
      <c r="A74" t="s">
        <v>94</v>
      </c>
      <c r="B74" t="s">
        <v>95</v>
      </c>
      <c r="C74">
        <v>1</v>
      </c>
      <c r="E74">
        <v>0</v>
      </c>
      <c r="F74">
        <v>2</v>
      </c>
      <c r="G74">
        <v>1</v>
      </c>
      <c r="H74">
        <v>2</v>
      </c>
      <c r="I74">
        <v>0</v>
      </c>
      <c r="K74">
        <v>5</v>
      </c>
      <c r="L74" t="s">
        <v>147</v>
      </c>
    </row>
    <row r="75" spans="1:12" x14ac:dyDescent="0.25">
      <c r="A75" t="s">
        <v>96</v>
      </c>
      <c r="B75" t="s">
        <v>97</v>
      </c>
      <c r="C75">
        <v>1</v>
      </c>
      <c r="E75">
        <v>0</v>
      </c>
      <c r="F75">
        <v>2</v>
      </c>
      <c r="G75">
        <v>1</v>
      </c>
      <c r="H75">
        <v>2</v>
      </c>
      <c r="I75">
        <v>0</v>
      </c>
      <c r="K75">
        <v>5</v>
      </c>
      <c r="L75" t="s">
        <v>147</v>
      </c>
    </row>
    <row r="76" spans="1:12" x14ac:dyDescent="0.25">
      <c r="A76" t="s">
        <v>171</v>
      </c>
      <c r="B76" t="s">
        <v>109</v>
      </c>
      <c r="C76">
        <v>1</v>
      </c>
      <c r="E76">
        <v>0</v>
      </c>
      <c r="F76">
        <v>2</v>
      </c>
      <c r="G76">
        <v>1</v>
      </c>
      <c r="H76">
        <v>2</v>
      </c>
      <c r="I76">
        <v>0</v>
      </c>
      <c r="K76">
        <v>5</v>
      </c>
      <c r="L76" t="s">
        <v>147</v>
      </c>
    </row>
    <row r="77" spans="1:12" x14ac:dyDescent="0.25">
      <c r="A77" t="s">
        <v>100</v>
      </c>
      <c r="B77" t="s">
        <v>101</v>
      </c>
      <c r="C77">
        <v>1</v>
      </c>
      <c r="E77">
        <v>0</v>
      </c>
      <c r="F77">
        <v>2</v>
      </c>
      <c r="G77">
        <v>1</v>
      </c>
      <c r="H77">
        <v>2</v>
      </c>
      <c r="I77">
        <v>0</v>
      </c>
      <c r="K77">
        <v>5</v>
      </c>
      <c r="L77" t="s">
        <v>147</v>
      </c>
    </row>
    <row r="78" spans="1:12" x14ac:dyDescent="0.25">
      <c r="A78" t="s">
        <v>82</v>
      </c>
      <c r="B78" t="s">
        <v>83</v>
      </c>
      <c r="C78">
        <v>2</v>
      </c>
      <c r="E78">
        <v>0</v>
      </c>
      <c r="F78">
        <v>4</v>
      </c>
      <c r="G78">
        <v>2</v>
      </c>
      <c r="H78">
        <v>4</v>
      </c>
      <c r="I78">
        <v>0</v>
      </c>
      <c r="K78">
        <v>10</v>
      </c>
      <c r="L78" t="s">
        <v>147</v>
      </c>
    </row>
    <row r="79" spans="1:12" x14ac:dyDescent="0.25">
      <c r="A79" t="s">
        <v>90</v>
      </c>
      <c r="B79" t="s">
        <v>91</v>
      </c>
      <c r="C79">
        <v>1</v>
      </c>
      <c r="E79">
        <v>0</v>
      </c>
      <c r="F79">
        <v>2</v>
      </c>
      <c r="G79">
        <v>1</v>
      </c>
      <c r="H79">
        <v>2</v>
      </c>
      <c r="I79">
        <v>0</v>
      </c>
      <c r="K79">
        <v>5</v>
      </c>
      <c r="L79" t="s">
        <v>147</v>
      </c>
    </row>
    <row r="80" spans="1:12" x14ac:dyDescent="0.25">
      <c r="A80" t="s">
        <v>84</v>
      </c>
      <c r="B80" t="s">
        <v>85</v>
      </c>
      <c r="C80">
        <v>1</v>
      </c>
      <c r="E80">
        <v>0</v>
      </c>
      <c r="F80">
        <v>2</v>
      </c>
      <c r="G80">
        <v>1</v>
      </c>
      <c r="H80">
        <v>2</v>
      </c>
      <c r="I80">
        <v>0</v>
      </c>
      <c r="K80">
        <v>5</v>
      </c>
    </row>
    <row r="81" spans="1:12" x14ac:dyDescent="0.25">
      <c r="A81" t="s">
        <v>92</v>
      </c>
      <c r="B81" t="s">
        <v>93</v>
      </c>
      <c r="C81">
        <v>1</v>
      </c>
      <c r="E81">
        <v>0</v>
      </c>
      <c r="F81">
        <v>2</v>
      </c>
      <c r="G81">
        <v>1</v>
      </c>
      <c r="H81">
        <v>2</v>
      </c>
      <c r="I81">
        <v>0</v>
      </c>
      <c r="K81">
        <v>5</v>
      </c>
      <c r="L81" t="s">
        <v>147</v>
      </c>
    </row>
    <row r="82" spans="1:12" x14ac:dyDescent="0.25">
      <c r="A82" t="s">
        <v>86</v>
      </c>
      <c r="B82" t="s">
        <v>87</v>
      </c>
      <c r="C82">
        <v>1</v>
      </c>
      <c r="E82">
        <v>0</v>
      </c>
      <c r="F82">
        <v>2</v>
      </c>
      <c r="G82">
        <v>1</v>
      </c>
      <c r="H82">
        <v>2</v>
      </c>
      <c r="I82">
        <v>0</v>
      </c>
      <c r="K82">
        <v>5</v>
      </c>
      <c r="L82" t="s">
        <v>147</v>
      </c>
    </row>
    <row r="83" spans="1:12" x14ac:dyDescent="0.25">
      <c r="A83" t="s">
        <v>128</v>
      </c>
      <c r="E83">
        <v>0</v>
      </c>
      <c r="F83">
        <v>17</v>
      </c>
      <c r="G83">
        <v>16</v>
      </c>
      <c r="H83">
        <v>16</v>
      </c>
      <c r="I83">
        <v>0</v>
      </c>
      <c r="J83">
        <v>49</v>
      </c>
      <c r="L83" t="s">
        <v>147</v>
      </c>
    </row>
    <row r="84" spans="1:12" x14ac:dyDescent="0.25">
      <c r="A84" t="s">
        <v>96</v>
      </c>
      <c r="B84" t="s">
        <v>97</v>
      </c>
      <c r="C84">
        <v>1</v>
      </c>
      <c r="E84">
        <v>0</v>
      </c>
      <c r="F84">
        <v>17</v>
      </c>
      <c r="G84">
        <v>16</v>
      </c>
      <c r="H84">
        <v>16</v>
      </c>
      <c r="I84">
        <v>0</v>
      </c>
      <c r="K84">
        <v>49</v>
      </c>
      <c r="L84" t="s">
        <v>147</v>
      </c>
    </row>
    <row r="85" spans="1:12" x14ac:dyDescent="0.25">
      <c r="A85" t="s">
        <v>100</v>
      </c>
      <c r="B85" t="s">
        <v>101</v>
      </c>
      <c r="C85">
        <v>1</v>
      </c>
      <c r="E85">
        <v>0</v>
      </c>
      <c r="F85">
        <v>17</v>
      </c>
      <c r="G85">
        <v>16</v>
      </c>
      <c r="H85">
        <v>16</v>
      </c>
      <c r="I85">
        <v>0</v>
      </c>
      <c r="K85">
        <v>49</v>
      </c>
      <c r="L85" t="s">
        <v>147</v>
      </c>
    </row>
    <row r="86" spans="1:12" x14ac:dyDescent="0.25">
      <c r="A86" t="s">
        <v>175</v>
      </c>
      <c r="B86" t="s">
        <v>176</v>
      </c>
      <c r="C86">
        <v>1</v>
      </c>
      <c r="E86">
        <v>0</v>
      </c>
      <c r="F86">
        <v>17</v>
      </c>
      <c r="G86">
        <v>16</v>
      </c>
      <c r="H86">
        <v>16</v>
      </c>
      <c r="I86">
        <v>0</v>
      </c>
      <c r="K86">
        <v>49</v>
      </c>
      <c r="L86" t="s">
        <v>147</v>
      </c>
    </row>
    <row r="87" spans="1:12" x14ac:dyDescent="0.25">
      <c r="A87" t="s">
        <v>82</v>
      </c>
      <c r="B87" t="s">
        <v>83</v>
      </c>
      <c r="C87">
        <v>3</v>
      </c>
      <c r="E87">
        <v>0</v>
      </c>
      <c r="F87">
        <v>51</v>
      </c>
      <c r="G87">
        <v>48</v>
      </c>
      <c r="H87">
        <v>48</v>
      </c>
      <c r="I87">
        <v>0</v>
      </c>
      <c r="K87">
        <v>147</v>
      </c>
      <c r="L87" t="s">
        <v>147</v>
      </c>
    </row>
    <row r="88" spans="1:12" x14ac:dyDescent="0.25">
      <c r="A88" t="s">
        <v>90</v>
      </c>
      <c r="B88" t="s">
        <v>91</v>
      </c>
      <c r="C88">
        <v>1</v>
      </c>
      <c r="E88">
        <v>0</v>
      </c>
      <c r="F88">
        <v>17</v>
      </c>
      <c r="G88">
        <v>16</v>
      </c>
      <c r="H88">
        <v>16</v>
      </c>
      <c r="I88">
        <v>0</v>
      </c>
      <c r="K88">
        <v>49</v>
      </c>
      <c r="L88" t="s">
        <v>147</v>
      </c>
    </row>
    <row r="89" spans="1:12" x14ac:dyDescent="0.25">
      <c r="A89" t="s">
        <v>84</v>
      </c>
      <c r="B89" t="s">
        <v>85</v>
      </c>
      <c r="C89">
        <v>1</v>
      </c>
      <c r="E89">
        <v>0</v>
      </c>
      <c r="F89">
        <v>17</v>
      </c>
      <c r="G89">
        <v>16</v>
      </c>
      <c r="H89">
        <v>16</v>
      </c>
      <c r="I89">
        <v>0</v>
      </c>
      <c r="K89">
        <v>49</v>
      </c>
      <c r="L89" t="s">
        <v>147</v>
      </c>
    </row>
    <row r="90" spans="1:12" x14ac:dyDescent="0.25">
      <c r="A90" t="s">
        <v>92</v>
      </c>
      <c r="B90" t="s">
        <v>93</v>
      </c>
      <c r="C90">
        <v>1</v>
      </c>
      <c r="E90">
        <v>0</v>
      </c>
      <c r="F90">
        <v>17</v>
      </c>
      <c r="G90">
        <v>16</v>
      </c>
      <c r="H90">
        <v>16</v>
      </c>
      <c r="I90">
        <v>0</v>
      </c>
      <c r="K90">
        <v>49</v>
      </c>
    </row>
    <row r="91" spans="1:12" x14ac:dyDescent="0.25">
      <c r="A91" t="s">
        <v>86</v>
      </c>
      <c r="B91" t="s">
        <v>87</v>
      </c>
      <c r="C91">
        <v>1</v>
      </c>
      <c r="E91">
        <v>0</v>
      </c>
      <c r="F91">
        <v>17</v>
      </c>
      <c r="G91">
        <v>16</v>
      </c>
      <c r="H91">
        <v>16</v>
      </c>
      <c r="I91">
        <v>0</v>
      </c>
      <c r="K91">
        <v>49</v>
      </c>
      <c r="L91" t="s">
        <v>147</v>
      </c>
    </row>
    <row r="92" spans="1:12" x14ac:dyDescent="0.25">
      <c r="A92" t="s">
        <v>108</v>
      </c>
      <c r="B92" t="s">
        <v>109</v>
      </c>
      <c r="C92">
        <v>1</v>
      </c>
      <c r="E92">
        <v>0</v>
      </c>
      <c r="F92">
        <v>17</v>
      </c>
      <c r="G92">
        <v>16</v>
      </c>
      <c r="H92">
        <v>16</v>
      </c>
      <c r="I92">
        <v>0</v>
      </c>
      <c r="K92">
        <v>49</v>
      </c>
    </row>
    <row r="93" spans="1:12" x14ac:dyDescent="0.25">
      <c r="A93" t="s">
        <v>118</v>
      </c>
      <c r="B93" t="s">
        <v>122</v>
      </c>
      <c r="C93">
        <v>1</v>
      </c>
      <c r="E93">
        <v>0</v>
      </c>
      <c r="F93">
        <v>17</v>
      </c>
      <c r="G93">
        <v>16</v>
      </c>
      <c r="H93">
        <v>16</v>
      </c>
      <c r="I93">
        <v>0</v>
      </c>
      <c r="K93">
        <v>49</v>
      </c>
    </row>
    <row r="94" spans="1:12" x14ac:dyDescent="0.25">
      <c r="A94" t="s">
        <v>134</v>
      </c>
      <c r="E94">
        <v>0</v>
      </c>
      <c r="F94">
        <v>16</v>
      </c>
      <c r="G94">
        <v>22</v>
      </c>
      <c r="H94">
        <v>10</v>
      </c>
      <c r="I94">
        <v>0</v>
      </c>
      <c r="J94">
        <v>48</v>
      </c>
    </row>
    <row r="95" spans="1:12" x14ac:dyDescent="0.25">
      <c r="A95" t="s">
        <v>94</v>
      </c>
      <c r="B95" t="s">
        <v>95</v>
      </c>
      <c r="C95">
        <v>1</v>
      </c>
      <c r="E95">
        <v>0</v>
      </c>
      <c r="F95">
        <v>16</v>
      </c>
      <c r="G95">
        <v>22</v>
      </c>
      <c r="H95">
        <v>10</v>
      </c>
      <c r="I95">
        <v>0</v>
      </c>
      <c r="K95">
        <v>48</v>
      </c>
    </row>
  </sheetData>
  <autoFilter ref="A1:L91"/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ROZPISKA</vt:lpstr>
      <vt:lpstr>tab setů</vt:lpstr>
      <vt:lpstr>tab prvků</vt:lpstr>
      <vt:lpstr>data</vt:lpstr>
      <vt:lpstr>'tab prvků'!Názvy_tisku</vt:lpstr>
      <vt:lpstr>'tab setů'!Názvy_tisku</vt:lpstr>
      <vt:lpstr>ROZPISKA!Oblast_tisku</vt:lpstr>
      <vt:lpstr>'tab prvků'!Oblast_tisku</vt:lpstr>
      <vt:lpstr>'tab setů'!Oblast_tisku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 Jakub</dc:creator>
  <cp:lastModifiedBy>Trnečková Petra</cp:lastModifiedBy>
  <cp:lastPrinted>2019-10-16T07:25:24Z</cp:lastPrinted>
  <dcterms:created xsi:type="dcterms:W3CDTF">2019-04-02T11:27:51Z</dcterms:created>
  <dcterms:modified xsi:type="dcterms:W3CDTF">2019-10-16T07:25:51Z</dcterms:modified>
</cp:coreProperties>
</file>